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8.237\環境課\●新フォルダ●\13浄化槽\100 合併処理浄化槽\浄化槽補助金書類一式\"/>
    </mc:Choice>
  </mc:AlternateContent>
  <xr:revisionPtr revIDLastSave="0" documentId="13_ncr:1_{DDA04540-DED2-4A79-B1A2-0A9E24EC7921}" xr6:coauthVersionLast="36" xr6:coauthVersionMax="36" xr10:uidLastSave="{00000000-0000-0000-0000-000000000000}"/>
  <bookViews>
    <workbookView xWindow="0" yWindow="0" windowWidth="20490" windowHeight="7455" xr2:uid="{5D03EDAA-CCE8-4614-9FA0-BE795081E29A}"/>
  </bookViews>
  <sheets>
    <sheet name="請求書" sheetId="1" r:id="rId1"/>
  </sheets>
  <externalReferences>
    <externalReference r:id="rId2"/>
  </externalReferences>
  <definedNames>
    <definedName name="_xlnm.Print_Area" localSheetId="0">請求書!$A$1:$O$30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14" i="1"/>
  <c r="G14" i="1"/>
  <c r="C14" i="1"/>
  <c r="I13" i="1"/>
</calcChain>
</file>

<file path=xl/sharedStrings.xml><?xml version="1.0" encoding="utf-8"?>
<sst xmlns="http://schemas.openxmlformats.org/spreadsheetml/2006/main" count="29" uniqueCount="29">
  <si>
    <t>（様式第８号）</t>
    <rPh sb="1" eb="3">
      <t>ヨウシキ</t>
    </rPh>
    <rPh sb="3" eb="4">
      <t>ダイ</t>
    </rPh>
    <rPh sb="5" eb="6">
      <t>ゴウ</t>
    </rPh>
    <phoneticPr fontId="5"/>
  </si>
  <si>
    <t>　          　令和  　年　  　月　  　日</t>
    <rPh sb="12" eb="14">
      <t>レイワ</t>
    </rPh>
    <phoneticPr fontId="6"/>
  </si>
  <si>
    <t>大木町長　　広松　栄治　様</t>
    <rPh sb="0" eb="4">
      <t>オオキチョウチョウ</t>
    </rPh>
    <rPh sb="6" eb="8">
      <t>ヒロマツ</t>
    </rPh>
    <rPh sb="9" eb="11">
      <t>エイジ</t>
    </rPh>
    <rPh sb="12" eb="13">
      <t>サマ</t>
    </rPh>
    <phoneticPr fontId="5"/>
  </si>
  <si>
    <t>請求者</t>
    <rPh sb="0" eb="3">
      <t>セイキュウシャ</t>
    </rPh>
    <phoneticPr fontId="5"/>
  </si>
  <si>
    <t>住所</t>
    <rPh sb="0" eb="2">
      <t>ジュウショ</t>
    </rPh>
    <phoneticPr fontId="5"/>
  </si>
  <si>
    <t>氏名</t>
    <rPh sb="0" eb="2">
      <t>シメイ</t>
    </rPh>
    <phoneticPr fontId="5"/>
  </si>
  <si>
    <t>㊞</t>
    <phoneticPr fontId="5"/>
  </si>
  <si>
    <t>電話</t>
    <rPh sb="0" eb="2">
      <t>デンワ</t>
    </rPh>
    <phoneticPr fontId="5"/>
  </si>
  <si>
    <t>　　補　　助　　金　　交　　付　　請　　求　　書</t>
    <rPh sb="2" eb="3">
      <t>タスク</t>
    </rPh>
    <rPh sb="5" eb="6">
      <t>スケ</t>
    </rPh>
    <rPh sb="8" eb="9">
      <t>カネ</t>
    </rPh>
    <rPh sb="11" eb="12">
      <t>コウ</t>
    </rPh>
    <rPh sb="14" eb="15">
      <t>ヅケ</t>
    </rPh>
    <rPh sb="17" eb="18">
      <t>ショウ</t>
    </rPh>
    <rPh sb="20" eb="21">
      <t>モトム</t>
    </rPh>
    <rPh sb="23" eb="24">
      <t>ショ</t>
    </rPh>
    <phoneticPr fontId="5"/>
  </si>
  <si>
    <t>付第</t>
    <rPh sb="0" eb="1">
      <t>ヅケ</t>
    </rPh>
    <rPh sb="1" eb="2">
      <t>ダイ</t>
    </rPh>
    <phoneticPr fontId="6"/>
  </si>
  <si>
    <t>－</t>
    <phoneticPr fontId="6"/>
  </si>
  <si>
    <t>号で確定のあった大木町浄化槽設置整備</t>
    <phoneticPr fontId="6"/>
  </si>
  <si>
    <t>事業補助金を下記のとおり請求します。</t>
    <rPh sb="6" eb="8">
      <t>カキ</t>
    </rPh>
    <rPh sb="12" eb="14">
      <t>セイキュウ</t>
    </rPh>
    <phoneticPr fontId="5"/>
  </si>
  <si>
    <t>記</t>
    <rPh sb="0" eb="1">
      <t>キ</t>
    </rPh>
    <phoneticPr fontId="5"/>
  </si>
  <si>
    <t>金　額</t>
    <rPh sb="0" eb="1">
      <t>キン</t>
    </rPh>
    <rPh sb="2" eb="3">
      <t>ガク</t>
    </rPh>
    <phoneticPr fontId="5"/>
  </si>
  <si>
    <t>金</t>
    <phoneticPr fontId="6"/>
  </si>
  <si>
    <t>円</t>
    <phoneticPr fontId="6"/>
  </si>
  <si>
    <t>金融機関</t>
    <rPh sb="0" eb="2">
      <t>キンユウ</t>
    </rPh>
    <rPh sb="2" eb="4">
      <t>キカン</t>
    </rPh>
    <phoneticPr fontId="5"/>
  </si>
  <si>
    <t>　（　　　　　　　　　）</t>
    <phoneticPr fontId="5"/>
  </si>
  <si>
    <t>銀　　　行</t>
    <rPh sb="0" eb="1">
      <t>ギン</t>
    </rPh>
    <rPh sb="4" eb="5">
      <t>ギョウ</t>
    </rPh>
    <phoneticPr fontId="5"/>
  </si>
  <si>
    <t>　　（　　　　　　　　　　　　）支店・支所</t>
    <rPh sb="16" eb="18">
      <t>シテン</t>
    </rPh>
    <rPh sb="19" eb="21">
      <t>シショ</t>
    </rPh>
    <phoneticPr fontId="5"/>
  </si>
  <si>
    <t>信用金庫</t>
    <phoneticPr fontId="6"/>
  </si>
  <si>
    <t>ゆうちょ銀行の場合
店名(３桁の漢数字)</t>
    <phoneticPr fontId="6"/>
  </si>
  <si>
    <t>農　　　協</t>
    <rPh sb="0" eb="1">
      <t>ノウ</t>
    </rPh>
    <rPh sb="4" eb="5">
      <t>キョウ</t>
    </rPh>
    <phoneticPr fontId="5"/>
  </si>
  <si>
    <t>預金種目</t>
    <rPh sb="0" eb="2">
      <t>ヨキン</t>
    </rPh>
    <rPh sb="2" eb="4">
      <t>シュモク</t>
    </rPh>
    <phoneticPr fontId="5"/>
  </si>
  <si>
    <t>　普通・当座</t>
    <rPh sb="1" eb="3">
      <t>フツウ</t>
    </rPh>
    <rPh sb="4" eb="6">
      <t>トウザ</t>
    </rPh>
    <phoneticPr fontId="5"/>
  </si>
  <si>
    <t>口座番号</t>
    <rPh sb="0" eb="2">
      <t>コウザ</t>
    </rPh>
    <rPh sb="2" eb="4">
      <t>バンゴウ</t>
    </rPh>
    <phoneticPr fontId="5"/>
  </si>
  <si>
    <t>フリガナ</t>
    <phoneticPr fontId="5"/>
  </si>
  <si>
    <t>名義人</t>
    <rPh sb="0" eb="2">
      <t>メイギ</t>
    </rPh>
    <rPh sb="2" eb="3">
      <t>ニン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</si>
</sst>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0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10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14" xfId="1" applyFont="1" applyBorder="1">
      <alignment vertical="center"/>
    </xf>
    <xf numFmtId="0" fontId="1" fillId="0" borderId="15" xfId="1" applyFont="1" applyBorder="1" applyAlignment="1">
      <alignment horizontal="center" vertical="center"/>
    </xf>
    <xf numFmtId="0" fontId="2" fillId="0" borderId="17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19" xfId="1" applyFont="1" applyBorder="1">
      <alignment vertical="center"/>
    </xf>
    <xf numFmtId="0" fontId="2" fillId="0" borderId="20" xfId="1" applyFont="1" applyBorder="1">
      <alignment vertical="center"/>
    </xf>
    <xf numFmtId="0" fontId="2" fillId="0" borderId="21" xfId="1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shrinkToFit="1"/>
    </xf>
    <xf numFmtId="0" fontId="9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10" fillId="0" borderId="9" xfId="1" applyFont="1" applyBorder="1">
      <alignment vertical="center"/>
    </xf>
    <xf numFmtId="3" fontId="2" fillId="0" borderId="9" xfId="1" applyNumberFormat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2" fillId="0" borderId="36" xfId="1" applyFont="1" applyBorder="1" applyAlignment="1">
      <alignment vertical="center"/>
    </xf>
    <xf numFmtId="0" fontId="1" fillId="0" borderId="37" xfId="1" applyBorder="1" applyAlignment="1">
      <alignment vertical="center"/>
    </xf>
    <xf numFmtId="0" fontId="1" fillId="0" borderId="38" xfId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39" xfId="1" applyFont="1" applyBorder="1">
      <alignment vertical="center"/>
    </xf>
    <xf numFmtId="0" fontId="4" fillId="0" borderId="42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47" xfId="1" applyFont="1" applyBorder="1">
      <alignment vertical="center"/>
    </xf>
    <xf numFmtId="0" fontId="2" fillId="0" borderId="13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0" borderId="34" xfId="1" applyFont="1" applyBorder="1" applyAlignment="1">
      <alignment vertical="center"/>
    </xf>
    <xf numFmtId="0" fontId="1" fillId="0" borderId="34" xfId="1" applyBorder="1" applyAlignment="1">
      <alignment vertical="center"/>
    </xf>
    <xf numFmtId="0" fontId="1" fillId="0" borderId="41" xfId="1" applyBorder="1" applyAlignment="1">
      <alignment vertical="center"/>
    </xf>
    <xf numFmtId="0" fontId="2" fillId="0" borderId="43" xfId="1" applyFont="1" applyBorder="1" applyAlignment="1">
      <alignment vertical="center"/>
    </xf>
    <xf numFmtId="0" fontId="2" fillId="0" borderId="44" xfId="1" applyFont="1" applyBorder="1" applyAlignment="1">
      <alignment vertical="center"/>
    </xf>
    <xf numFmtId="0" fontId="1" fillId="0" borderId="45" xfId="1" applyBorder="1" applyAlignment="1">
      <alignment vertical="center"/>
    </xf>
    <xf numFmtId="0" fontId="2" fillId="0" borderId="18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1" fillId="0" borderId="21" xfId="1" applyBorder="1" applyAlignment="1">
      <alignment vertical="center"/>
    </xf>
    <xf numFmtId="0" fontId="2" fillId="0" borderId="6" xfId="1" applyFont="1" applyBorder="1" applyAlignment="1">
      <alignment horizontal="center" vertical="center" textRotation="255"/>
    </xf>
    <xf numFmtId="0" fontId="1" fillId="0" borderId="11" xfId="1" applyBorder="1" applyAlignment="1">
      <alignment horizontal="center" vertical="center" textRotation="255"/>
    </xf>
    <xf numFmtId="0" fontId="1" fillId="0" borderId="16" xfId="1" applyBorder="1" applyAlignment="1">
      <alignment horizontal="center" vertical="center" textRotation="255"/>
    </xf>
    <xf numFmtId="0" fontId="7" fillId="0" borderId="0" xfId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right" vertical="center"/>
    </xf>
    <xf numFmtId="3" fontId="11" fillId="0" borderId="9" xfId="1" applyNumberFormat="1" applyFont="1" applyBorder="1" applyAlignment="1">
      <alignment horizontal="center" vertical="center" shrinkToFit="1"/>
    </xf>
    <xf numFmtId="0" fontId="2" fillId="0" borderId="22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12" fillId="0" borderId="24" xfId="1" applyFont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2" fillId="0" borderId="23" xfId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23" xfId="1" applyFont="1" applyBorder="1" applyAlignment="1">
      <alignment vertical="center" wrapText="1"/>
    </xf>
    <xf numFmtId="0" fontId="13" fillId="0" borderId="33" xfId="0" applyFont="1" applyBorder="1" applyAlignment="1">
      <alignment vertical="center"/>
    </xf>
    <xf numFmtId="0" fontId="12" fillId="0" borderId="34" xfId="1" applyFont="1" applyBorder="1" applyAlignment="1">
      <alignment horizontal="center" vertical="top"/>
    </xf>
    <xf numFmtId="0" fontId="12" fillId="0" borderId="35" xfId="1" applyFont="1" applyBorder="1" applyAlignment="1">
      <alignment horizontal="center" vertical="top"/>
    </xf>
  </cellXfs>
  <cellStyles count="2">
    <cellStyle name="標準" xfId="0" builtinId="0"/>
    <cellStyle name="標準_浄化槽補助金請求書" xfId="1" xr:uid="{CAF74B83-CB21-43F7-9D15-B0E0D867C2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420341</xdr:colOff>
      <xdr:row>24</xdr:row>
      <xdr:rowOff>0</xdr:rowOff>
    </xdr:from>
    <xdr:to>
      <xdr:col>10</xdr:col>
      <xdr:colOff>420341</xdr:colOff>
      <xdr:row>24</xdr:row>
      <xdr:rowOff>631031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CB1301D8-F5C3-442C-AA60-21C8CE5BE305}"/>
            </a:ext>
          </a:extLst>
        </xdr:cNvPr>
        <xdr:cNvCxnSpPr/>
      </xdr:nvCxnSpPr>
      <xdr:spPr bwMode="auto">
        <a:xfrm>
          <a:off x="4468466" y="7724775"/>
          <a:ext cx="0" cy="63103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10</xdr:col>
      <xdr:colOff>845343</xdr:colOff>
      <xdr:row>24</xdr:row>
      <xdr:rowOff>5953</xdr:rowOff>
    </xdr:from>
    <xdr:to>
      <xdr:col>10</xdr:col>
      <xdr:colOff>845343</xdr:colOff>
      <xdr:row>24</xdr:row>
      <xdr:rowOff>636984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7D27B9AC-25A8-4E42-AA1F-4EDC0827D9B5}"/>
            </a:ext>
          </a:extLst>
        </xdr:cNvPr>
        <xdr:cNvCxnSpPr/>
      </xdr:nvCxnSpPr>
      <xdr:spPr bwMode="auto">
        <a:xfrm>
          <a:off x="4893468" y="7730728"/>
          <a:ext cx="0" cy="63103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11</xdr:col>
      <xdr:colOff>29713</xdr:colOff>
      <xdr:row>24</xdr:row>
      <xdr:rowOff>3571</xdr:rowOff>
    </xdr:from>
    <xdr:to>
      <xdr:col>11</xdr:col>
      <xdr:colOff>29713</xdr:colOff>
      <xdr:row>24</xdr:row>
      <xdr:rowOff>634602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DA7A0F37-BEFA-4FD4-A1FC-BBBE2AC61D61}"/>
            </a:ext>
          </a:extLst>
        </xdr:cNvPr>
        <xdr:cNvCxnSpPr/>
      </xdr:nvCxnSpPr>
      <xdr:spPr bwMode="auto">
        <a:xfrm>
          <a:off x="5316088" y="7728346"/>
          <a:ext cx="0" cy="63103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11</xdr:col>
      <xdr:colOff>454664</xdr:colOff>
      <xdr:row>24</xdr:row>
      <xdr:rowOff>13096</xdr:rowOff>
    </xdr:from>
    <xdr:to>
      <xdr:col>11</xdr:col>
      <xdr:colOff>454664</xdr:colOff>
      <xdr:row>25</xdr:row>
      <xdr:rowOff>7143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E141FEDF-1C43-4BDC-A045-07E0C280F7B7}"/>
            </a:ext>
          </a:extLst>
        </xdr:cNvPr>
        <xdr:cNvCxnSpPr/>
      </xdr:nvCxnSpPr>
      <xdr:spPr bwMode="auto">
        <a:xfrm>
          <a:off x="5741039" y="7737871"/>
          <a:ext cx="0" cy="63222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12</xdr:col>
      <xdr:colOff>324681</xdr:colOff>
      <xdr:row>24</xdr:row>
      <xdr:rowOff>4762</xdr:rowOff>
    </xdr:from>
    <xdr:to>
      <xdr:col>12</xdr:col>
      <xdr:colOff>324681</xdr:colOff>
      <xdr:row>24</xdr:row>
      <xdr:rowOff>635793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C651C892-45EC-41BF-B161-2316FAB92371}"/>
            </a:ext>
          </a:extLst>
        </xdr:cNvPr>
        <xdr:cNvCxnSpPr/>
      </xdr:nvCxnSpPr>
      <xdr:spPr bwMode="auto">
        <a:xfrm>
          <a:off x="6192081" y="7729537"/>
          <a:ext cx="0" cy="63103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13</xdr:col>
      <xdr:colOff>172435</xdr:colOff>
      <xdr:row>24</xdr:row>
      <xdr:rowOff>8334</xdr:rowOff>
    </xdr:from>
    <xdr:to>
      <xdr:col>13</xdr:col>
      <xdr:colOff>172435</xdr:colOff>
      <xdr:row>25</xdr:row>
      <xdr:rowOff>2381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AD13C450-BA33-4290-AA11-30DBF924FEEA}"/>
            </a:ext>
          </a:extLst>
        </xdr:cNvPr>
        <xdr:cNvCxnSpPr/>
      </xdr:nvCxnSpPr>
      <xdr:spPr bwMode="auto">
        <a:xfrm>
          <a:off x="6620860" y="7733109"/>
          <a:ext cx="0" cy="63222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9;&#26032;&#12501;&#12457;&#12523;&#12480;&#9679;/13&#27972;&#21270;&#27133;/100%20&#21512;&#20341;&#20966;&#29702;&#27972;&#21270;&#27133;/500%20&#20196;&#21644;7&#24180;&#24230;/&#65330;7&#24180;&#24230;&#27972;&#21270;&#27133;&#35373;&#32622;&#25972;&#20633;&#20107;&#26989;&#36027;&#38306;&#20418;(&#36914;&#25431;&#29366;&#27841;&#3156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者受付"/>
      <sheetName val="封筒"/>
      <sheetName val="交付決定通知 "/>
      <sheetName val="事務連絡(一般営業・決定）"/>
      <sheetName val="変更時事務連絡(一般営業・決定） (2)"/>
      <sheetName val="×事務連絡(営業・決定）"/>
      <sheetName val="交付確定通知"/>
      <sheetName val="事務連絡(確定）"/>
      <sheetName val="補助金請求書"/>
      <sheetName val="封筒 (確定時)"/>
      <sheetName val="事務連絡(確定） 期日二段書き"/>
    </sheetNames>
    <sheetDataSet>
      <sheetData sheetId="0">
        <row r="3">
          <cell r="A3" t="str">
            <v>No</v>
          </cell>
          <cell r="B3" t="str">
            <v>人槽</v>
          </cell>
          <cell r="C3" t="str">
            <v>受付</v>
          </cell>
          <cell r="D3" t="str">
            <v>会社名</v>
          </cell>
          <cell r="E3" t="str">
            <v>設置者氏名</v>
          </cell>
          <cell r="F3" t="str">
            <v>居住</v>
          </cell>
          <cell r="G3" t="str">
            <v>設 　 置　  場  　所</v>
          </cell>
          <cell r="H3" t="str">
            <v>協議書</v>
          </cell>
          <cell r="I3" t="str">
            <v>協議済書
連絡</v>
          </cell>
          <cell r="J3" t="str">
            <v>申請期日</v>
          </cell>
          <cell r="K3" t="str">
            <v>滞納回答</v>
          </cell>
          <cell r="L3" t="str">
            <v>埋設立会</v>
          </cell>
          <cell r="M3" t="str">
            <v>交付決定</v>
          </cell>
          <cell r="N3" t="str">
            <v>完了予定</v>
          </cell>
          <cell r="O3" t="str">
            <v>完了期日</v>
          </cell>
          <cell r="P3" t="str">
            <v>報告書提出</v>
          </cell>
          <cell r="Q3" t="str">
            <v>維持管理　　　　　契約期日</v>
          </cell>
          <cell r="R3" t="str">
            <v>完了検査日</v>
          </cell>
          <cell r="S3" t="str">
            <v>交付確定日</v>
          </cell>
          <cell r="T3" t="str">
            <v>設　置　業　者　名</v>
          </cell>
          <cell r="U3" t="str">
            <v>浄化槽の種類（会社名）</v>
          </cell>
          <cell r="V3" t="str">
            <v>浄化槽の種類（型式）</v>
          </cell>
          <cell r="W3" t="str">
            <v>設置届等受付番号</v>
          </cell>
          <cell r="X3" t="str">
            <v>誓約書収受日</v>
          </cell>
          <cell r="Y3" t="str">
            <v>設置届等年月日</v>
          </cell>
          <cell r="Z3" t="str">
            <v>着工予定年月日</v>
          </cell>
          <cell r="AA3" t="str">
            <v>完了年月日</v>
          </cell>
          <cell r="AB3" t="str">
            <v>補助金額</v>
          </cell>
        </row>
        <row r="4">
          <cell r="A4">
            <v>1</v>
          </cell>
          <cell r="B4">
            <v>5</v>
          </cell>
          <cell r="C4">
            <v>1</v>
          </cell>
          <cell r="E4" t="str">
            <v>古館　香代子</v>
          </cell>
          <cell r="G4" t="str">
            <v>八町牟田1275番地１</v>
          </cell>
          <cell r="H4">
            <v>45652</v>
          </cell>
          <cell r="I4">
            <v>45750</v>
          </cell>
        </row>
        <row r="5">
          <cell r="A5">
            <v>2</v>
          </cell>
          <cell r="B5">
            <v>5</v>
          </cell>
          <cell r="C5">
            <v>2</v>
          </cell>
          <cell r="E5" t="str">
            <v>児玉　裕之</v>
          </cell>
          <cell r="G5" t="str">
            <v>三八松518番地１の一部、3018番地３の一部</v>
          </cell>
          <cell r="H5">
            <v>45708</v>
          </cell>
          <cell r="I5">
            <v>45749</v>
          </cell>
          <cell r="J5">
            <v>45749</v>
          </cell>
          <cell r="K5">
            <v>45755</v>
          </cell>
          <cell r="L5">
            <v>45757</v>
          </cell>
          <cell r="M5">
            <v>45755</v>
          </cell>
          <cell r="N5">
            <v>45838</v>
          </cell>
          <cell r="O5">
            <v>45771</v>
          </cell>
          <cell r="P5">
            <v>45775</v>
          </cell>
          <cell r="Q5">
            <v>45770</v>
          </cell>
          <cell r="R5">
            <v>45793</v>
          </cell>
          <cell r="S5" t="str">
            <v>2025/5/</v>
          </cell>
          <cell r="T5" t="str">
            <v>岩永設備</v>
          </cell>
          <cell r="U5" t="str">
            <v>ダイキ浄化槽</v>
          </cell>
          <cell r="V5" t="str">
            <v>XH-５型</v>
          </cell>
          <cell r="W5" t="str">
            <v>南筑保75-42号</v>
          </cell>
          <cell r="X5">
            <v>45595</v>
          </cell>
          <cell r="Y5">
            <v>45595</v>
          </cell>
          <cell r="Z5">
            <v>45611</v>
          </cell>
          <cell r="AA5">
            <v>45771</v>
          </cell>
          <cell r="AB5">
            <v>230000</v>
          </cell>
        </row>
        <row r="6">
          <cell r="A6">
            <v>3</v>
          </cell>
          <cell r="B6">
            <v>5</v>
          </cell>
          <cell r="C6">
            <v>3</v>
          </cell>
          <cell r="E6" t="str">
            <v>瀬川　武志</v>
          </cell>
          <cell r="G6" t="str">
            <v>上牟田口527番地３</v>
          </cell>
          <cell r="H6">
            <v>45726</v>
          </cell>
          <cell r="I6">
            <v>45765</v>
          </cell>
          <cell r="J6">
            <v>45771</v>
          </cell>
          <cell r="K6">
            <v>45789</v>
          </cell>
          <cell r="M6">
            <v>45792</v>
          </cell>
          <cell r="N6">
            <v>45828</v>
          </cell>
          <cell r="T6" t="str">
            <v>杉設備</v>
          </cell>
          <cell r="U6" t="str">
            <v>フジクリーン工業</v>
          </cell>
          <cell r="V6" t="str">
            <v>CEN-５型</v>
          </cell>
          <cell r="W6" t="str">
            <v>南筑保75-66号</v>
          </cell>
          <cell r="X6">
            <v>45715</v>
          </cell>
          <cell r="Y6">
            <v>45715</v>
          </cell>
          <cell r="Z6">
            <v>45778</v>
          </cell>
          <cell r="AB6">
            <v>430000</v>
          </cell>
        </row>
        <row r="7">
          <cell r="A7">
            <v>4</v>
          </cell>
          <cell r="B7">
            <v>5</v>
          </cell>
          <cell r="C7">
            <v>4</v>
          </cell>
          <cell r="E7" t="str">
            <v>石河　麻美</v>
          </cell>
          <cell r="G7" t="str">
            <v>前牟田722番地10</v>
          </cell>
          <cell r="H7">
            <v>45741</v>
          </cell>
          <cell r="I7">
            <v>45756</v>
          </cell>
          <cell r="J7">
            <v>45764</v>
          </cell>
          <cell r="K7">
            <v>45772</v>
          </cell>
          <cell r="M7">
            <v>45784</v>
          </cell>
          <cell r="N7">
            <v>45900</v>
          </cell>
          <cell r="T7" t="str">
            <v>岩永設備</v>
          </cell>
          <cell r="U7" t="str">
            <v>ダイキ浄化槽</v>
          </cell>
          <cell r="V7" t="str">
            <v>XC-５型</v>
          </cell>
          <cell r="W7" t="str">
            <v>南筑保75-46号</v>
          </cell>
          <cell r="X7">
            <v>45608</v>
          </cell>
          <cell r="Y7">
            <v>45608</v>
          </cell>
          <cell r="Z7">
            <v>45646</v>
          </cell>
          <cell r="AB7">
            <v>430000</v>
          </cell>
        </row>
        <row r="8">
          <cell r="A8">
            <v>5</v>
          </cell>
          <cell r="B8">
            <v>5</v>
          </cell>
          <cell r="C8">
            <v>5</v>
          </cell>
          <cell r="E8" t="str">
            <v>松枝　春樹</v>
          </cell>
          <cell r="G8" t="str">
            <v>八町牟田35番地２</v>
          </cell>
          <cell r="H8">
            <v>45741</v>
          </cell>
          <cell r="I8">
            <v>45768</v>
          </cell>
          <cell r="J8">
            <v>45779</v>
          </cell>
          <cell r="K8">
            <v>45789</v>
          </cell>
          <cell r="M8">
            <v>45789</v>
          </cell>
          <cell r="N8">
            <v>46021</v>
          </cell>
          <cell r="T8" t="str">
            <v>岩永設備</v>
          </cell>
          <cell r="U8" t="str">
            <v>ダイエー浄化槽</v>
          </cell>
          <cell r="V8" t="str">
            <v>FCHⅡ-５型</v>
          </cell>
          <cell r="W8" t="str">
            <v>南筑保75-69号</v>
          </cell>
          <cell r="X8">
            <v>45740</v>
          </cell>
          <cell r="Y8">
            <v>45740</v>
          </cell>
          <cell r="Z8">
            <v>45762</v>
          </cell>
          <cell r="AB8">
            <v>530000</v>
          </cell>
        </row>
        <row r="9">
          <cell r="A9">
            <v>6</v>
          </cell>
          <cell r="B9">
            <v>5</v>
          </cell>
          <cell r="C9">
            <v>6</v>
          </cell>
          <cell r="D9" t="str">
            <v>株式会社　リバース</v>
          </cell>
          <cell r="E9" t="str">
            <v>代表取締役　辻　真由美</v>
          </cell>
          <cell r="G9" t="str">
            <v>蛭池1559番地１の一部</v>
          </cell>
          <cell r="H9">
            <v>45742</v>
          </cell>
        </row>
        <row r="10">
          <cell r="A10">
            <v>7</v>
          </cell>
          <cell r="B10">
            <v>5</v>
          </cell>
          <cell r="C10">
            <v>7</v>
          </cell>
          <cell r="E10" t="str">
            <v>植木　哲也</v>
          </cell>
          <cell r="G10" t="str">
            <v>三八松517番地３、518番地３、3018番地７</v>
          </cell>
          <cell r="H10">
            <v>45748</v>
          </cell>
          <cell r="I10">
            <v>45763</v>
          </cell>
          <cell r="J10">
            <v>45764</v>
          </cell>
          <cell r="K10">
            <v>45772</v>
          </cell>
          <cell r="M10">
            <v>45785</v>
          </cell>
          <cell r="N10">
            <v>45869</v>
          </cell>
          <cell r="T10" t="str">
            <v>岩永設備</v>
          </cell>
          <cell r="U10" t="str">
            <v>ダイキ浄化槽</v>
          </cell>
          <cell r="V10" t="str">
            <v>XC-5型</v>
          </cell>
          <cell r="W10" t="str">
            <v>南筑保75-65号</v>
          </cell>
          <cell r="X10">
            <v>45707</v>
          </cell>
          <cell r="Y10">
            <v>45707</v>
          </cell>
          <cell r="Z10">
            <v>45735</v>
          </cell>
          <cell r="AB10">
            <v>430000</v>
          </cell>
        </row>
        <row r="11">
          <cell r="A11">
            <v>8</v>
          </cell>
          <cell r="B11">
            <v>5</v>
          </cell>
          <cell r="C11">
            <v>8</v>
          </cell>
          <cell r="E11" t="str">
            <v>右近　剛司</v>
          </cell>
          <cell r="G11" t="str">
            <v>八町牟田814番地</v>
          </cell>
          <cell r="H11">
            <v>45748</v>
          </cell>
          <cell r="I11">
            <v>45761</v>
          </cell>
          <cell r="J11">
            <v>45784</v>
          </cell>
          <cell r="K11">
            <v>45779</v>
          </cell>
          <cell r="M11">
            <v>45785</v>
          </cell>
          <cell r="N11">
            <v>45900</v>
          </cell>
          <cell r="T11" t="str">
            <v>岩永設備</v>
          </cell>
          <cell r="U11" t="str">
            <v>ダイキ浄化槽</v>
          </cell>
          <cell r="V11" t="str">
            <v>XC-5型</v>
          </cell>
          <cell r="W11" t="str">
            <v>南筑保75-65号</v>
          </cell>
          <cell r="X11">
            <v>45707</v>
          </cell>
          <cell r="Y11">
            <v>45707</v>
          </cell>
          <cell r="Z11">
            <v>45735</v>
          </cell>
          <cell r="AB11">
            <v>430000</v>
          </cell>
        </row>
        <row r="12">
          <cell r="A12">
            <v>9</v>
          </cell>
          <cell r="B12">
            <v>5</v>
          </cell>
          <cell r="C12">
            <v>9</v>
          </cell>
          <cell r="E12" t="str">
            <v>諸富　隆成</v>
          </cell>
          <cell r="G12" t="str">
            <v>大角1311番地12</v>
          </cell>
          <cell r="H12">
            <v>45748</v>
          </cell>
          <cell r="I12">
            <v>45763</v>
          </cell>
          <cell r="J12">
            <v>45772</v>
          </cell>
          <cell r="K12">
            <v>45779</v>
          </cell>
          <cell r="M12">
            <v>45785</v>
          </cell>
          <cell r="N12">
            <v>45910</v>
          </cell>
          <cell r="T12" t="str">
            <v>岩永設備</v>
          </cell>
          <cell r="U12" t="str">
            <v>ダイキ浄化槽</v>
          </cell>
          <cell r="V12" t="str">
            <v>XJ-5型</v>
          </cell>
          <cell r="W12" t="str">
            <v>南筑保75-59号</v>
          </cell>
          <cell r="X12">
            <v>45651</v>
          </cell>
          <cell r="Y12">
            <v>45651</v>
          </cell>
          <cell r="Z12">
            <v>45689</v>
          </cell>
          <cell r="AB12">
            <v>230000</v>
          </cell>
        </row>
        <row r="13">
          <cell r="A13">
            <v>10</v>
          </cell>
          <cell r="B13">
            <v>5</v>
          </cell>
          <cell r="C13">
            <v>10</v>
          </cell>
          <cell r="E13" t="str">
            <v>吉野　卓二</v>
          </cell>
          <cell r="G13" t="str">
            <v>笹渕634番地２</v>
          </cell>
          <cell r="H13">
            <v>45748</v>
          </cell>
          <cell r="I13">
            <v>45771</v>
          </cell>
        </row>
        <row r="14">
          <cell r="A14">
            <v>11</v>
          </cell>
          <cell r="B14">
            <v>5</v>
          </cell>
          <cell r="C14">
            <v>11</v>
          </cell>
          <cell r="E14" t="str">
            <v>田中　大雅</v>
          </cell>
          <cell r="G14" t="str">
            <v>横溝676番地18　６号地</v>
          </cell>
          <cell r="H14">
            <v>45559</v>
          </cell>
          <cell r="I14">
            <v>45925</v>
          </cell>
          <cell r="J14">
            <v>45758</v>
          </cell>
          <cell r="K14">
            <v>45765</v>
          </cell>
          <cell r="M14">
            <v>45769</v>
          </cell>
          <cell r="N14">
            <v>45808</v>
          </cell>
          <cell r="T14" t="str">
            <v>岩永設備</v>
          </cell>
          <cell r="U14" t="str">
            <v>ダイエー浄化槽</v>
          </cell>
          <cell r="V14" t="str">
            <v>FDR-５型</v>
          </cell>
          <cell r="W14" t="str">
            <v>南筑保75-27号</v>
          </cell>
          <cell r="X14">
            <v>45509</v>
          </cell>
          <cell r="Y14">
            <v>45509</v>
          </cell>
          <cell r="Z14">
            <v>45524</v>
          </cell>
          <cell r="AB14">
            <v>430000</v>
          </cell>
        </row>
        <row r="15">
          <cell r="A15">
            <v>12</v>
          </cell>
          <cell r="B15">
            <v>5</v>
          </cell>
          <cell r="C15">
            <v>12</v>
          </cell>
          <cell r="E15" t="str">
            <v>中村　健太</v>
          </cell>
          <cell r="G15" t="str">
            <v>上牟田口880番地1、881番地５、876番地４、881番地４</v>
          </cell>
          <cell r="H15">
            <v>45457</v>
          </cell>
          <cell r="I15">
            <v>45559</v>
          </cell>
          <cell r="J15">
            <v>45757</v>
          </cell>
          <cell r="K15">
            <v>45765</v>
          </cell>
          <cell r="M15">
            <v>45789</v>
          </cell>
          <cell r="N15">
            <v>45961</v>
          </cell>
          <cell r="T15" t="str">
            <v>岩永設備</v>
          </cell>
          <cell r="U15" t="str">
            <v>ダイエー浄化槽</v>
          </cell>
          <cell r="V15" t="str">
            <v>FDR-５型</v>
          </cell>
          <cell r="W15" t="str">
            <v>南筑保75-27号</v>
          </cell>
          <cell r="X15">
            <v>45509</v>
          </cell>
          <cell r="Y15">
            <v>45509</v>
          </cell>
          <cell r="Z15">
            <v>45524</v>
          </cell>
          <cell r="AB15">
            <v>230000</v>
          </cell>
        </row>
        <row r="16">
          <cell r="A16">
            <v>13</v>
          </cell>
          <cell r="B16">
            <v>5</v>
          </cell>
          <cell r="C16">
            <v>13</v>
          </cell>
          <cell r="E16" t="str">
            <v>菰方　大貴</v>
          </cell>
          <cell r="G16" t="str">
            <v>前牟田824番地1の一部</v>
          </cell>
          <cell r="H16">
            <v>45758</v>
          </cell>
          <cell r="I16">
            <v>45457</v>
          </cell>
          <cell r="J16">
            <v>45757</v>
          </cell>
          <cell r="T16" t="str">
            <v>A環境建設</v>
          </cell>
          <cell r="U16" t="str">
            <v>フジクリーン工業</v>
          </cell>
          <cell r="V16" t="str">
            <v>CA-５型</v>
          </cell>
          <cell r="W16" t="str">
            <v>南筑保75-16号</v>
          </cell>
          <cell r="X16">
            <v>45435</v>
          </cell>
          <cell r="Y16">
            <v>45435</v>
          </cell>
          <cell r="AB16">
            <v>230000</v>
          </cell>
        </row>
        <row r="17">
          <cell r="A17">
            <v>14</v>
          </cell>
          <cell r="B17">
            <v>5</v>
          </cell>
          <cell r="C17">
            <v>14</v>
          </cell>
          <cell r="E17" t="str">
            <v>宮﨑　有季</v>
          </cell>
          <cell r="G17" t="str">
            <v>上木佐木441番地８、441番地18、2120番地５</v>
          </cell>
          <cell r="H17">
            <v>45758</v>
          </cell>
        </row>
        <row r="18">
          <cell r="A18">
            <v>15</v>
          </cell>
          <cell r="B18">
            <v>5</v>
          </cell>
          <cell r="C18">
            <v>15</v>
          </cell>
          <cell r="E18" t="str">
            <v>田中　典彦</v>
          </cell>
          <cell r="G18" t="str">
            <v>三八松670番地５1304番地２</v>
          </cell>
          <cell r="H18">
            <v>45770</v>
          </cell>
          <cell r="I18">
            <v>45778</v>
          </cell>
          <cell r="J18">
            <v>45784</v>
          </cell>
          <cell r="K18">
            <v>45789</v>
          </cell>
          <cell r="M18">
            <v>45789</v>
          </cell>
          <cell r="N18">
            <v>46019</v>
          </cell>
          <cell r="T18" t="str">
            <v>岩永設備</v>
          </cell>
          <cell r="U18" t="str">
            <v>ダイエー浄化槽</v>
          </cell>
          <cell r="V18" t="str">
            <v>FDR-５型</v>
          </cell>
          <cell r="W18" t="str">
            <v>南筑保11-5号</v>
          </cell>
          <cell r="X18">
            <v>45768</v>
          </cell>
          <cell r="Y18">
            <v>45768</v>
          </cell>
          <cell r="Z18">
            <v>45784</v>
          </cell>
          <cell r="AB18">
            <v>332000</v>
          </cell>
        </row>
        <row r="19">
          <cell r="A19">
            <v>16</v>
          </cell>
          <cell r="B19">
            <v>5</v>
          </cell>
          <cell r="C19">
            <v>16</v>
          </cell>
          <cell r="E19" t="str">
            <v>的場　亮</v>
          </cell>
          <cell r="G19" t="str">
            <v>前牟田722番地６</v>
          </cell>
          <cell r="H19">
            <v>45777</v>
          </cell>
          <cell r="I19">
            <v>45786</v>
          </cell>
          <cell r="J19">
            <v>45787</v>
          </cell>
          <cell r="K19">
            <v>45793</v>
          </cell>
          <cell r="M19">
            <v>45793</v>
          </cell>
          <cell r="N19">
            <v>46022</v>
          </cell>
          <cell r="T19" t="str">
            <v>A環境建設</v>
          </cell>
          <cell r="U19" t="str">
            <v>フジクリーン工業</v>
          </cell>
          <cell r="V19" t="str">
            <v>CEN-５型</v>
          </cell>
          <cell r="W19" t="str">
            <v>南筑保75-45号</v>
          </cell>
          <cell r="X19">
            <v>45607</v>
          </cell>
          <cell r="Y19">
            <v>45607</v>
          </cell>
          <cell r="Z19">
            <v>45747</v>
          </cell>
          <cell r="AB19">
            <v>430000</v>
          </cell>
        </row>
        <row r="20">
          <cell r="A20">
            <v>17</v>
          </cell>
          <cell r="B20">
            <v>5</v>
          </cell>
          <cell r="C20">
            <v>17</v>
          </cell>
          <cell r="E20" t="str">
            <v>田中　健介</v>
          </cell>
          <cell r="G20" t="str">
            <v>笹渕1026番地15</v>
          </cell>
          <cell r="H20">
            <v>45797</v>
          </cell>
          <cell r="I20">
            <v>45798</v>
          </cell>
          <cell r="J20">
            <v>45798</v>
          </cell>
          <cell r="N20">
            <v>45869</v>
          </cell>
          <cell r="T20" t="str">
            <v>岩永設備</v>
          </cell>
          <cell r="U20" t="str">
            <v>ダイエー浄化槽</v>
          </cell>
          <cell r="V20" t="str">
            <v>FCHⅡ-５型</v>
          </cell>
          <cell r="W20" t="str">
            <v>南筑保11-８号</v>
          </cell>
          <cell r="X20">
            <v>45778</v>
          </cell>
          <cell r="Y20">
            <v>45778</v>
          </cell>
          <cell r="Z20">
            <v>45793</v>
          </cell>
          <cell r="AB20">
            <v>500000</v>
          </cell>
        </row>
        <row r="21">
          <cell r="A21">
            <v>18</v>
          </cell>
          <cell r="B21">
            <v>5</v>
          </cell>
          <cell r="C21">
            <v>18</v>
          </cell>
        </row>
        <row r="22">
          <cell r="A22">
            <v>19</v>
          </cell>
          <cell r="B22">
            <v>5</v>
          </cell>
          <cell r="C22">
            <v>19</v>
          </cell>
        </row>
        <row r="23">
          <cell r="A23">
            <v>20</v>
          </cell>
          <cell r="B23">
            <v>5</v>
          </cell>
          <cell r="C23">
            <v>20</v>
          </cell>
        </row>
        <row r="24">
          <cell r="A24">
            <v>21</v>
          </cell>
          <cell r="B24">
            <v>5</v>
          </cell>
          <cell r="C24">
            <v>21</v>
          </cell>
        </row>
        <row r="25">
          <cell r="A25">
            <v>22</v>
          </cell>
          <cell r="B25">
            <v>5</v>
          </cell>
          <cell r="C25">
            <v>22</v>
          </cell>
        </row>
        <row r="26">
          <cell r="A26">
            <v>23</v>
          </cell>
          <cell r="B26">
            <v>5</v>
          </cell>
          <cell r="C26">
            <v>23</v>
          </cell>
        </row>
        <row r="27">
          <cell r="A27">
            <v>24</v>
          </cell>
          <cell r="B27">
            <v>5</v>
          </cell>
          <cell r="C27">
            <v>24</v>
          </cell>
        </row>
        <row r="28">
          <cell r="A28">
            <v>25</v>
          </cell>
          <cell r="B28">
            <v>5</v>
          </cell>
          <cell r="C28">
            <v>25</v>
          </cell>
        </row>
        <row r="29">
          <cell r="A29">
            <v>26</v>
          </cell>
          <cell r="B29">
            <v>5</v>
          </cell>
          <cell r="C29">
            <v>26</v>
          </cell>
        </row>
        <row r="30">
          <cell r="A30">
            <v>27</v>
          </cell>
          <cell r="B30">
            <v>5</v>
          </cell>
          <cell r="C30">
            <v>27</v>
          </cell>
        </row>
        <row r="31">
          <cell r="A31">
            <v>28</v>
          </cell>
          <cell r="B31">
            <v>5</v>
          </cell>
          <cell r="C31">
            <v>28</v>
          </cell>
        </row>
        <row r="32">
          <cell r="A32">
            <v>29</v>
          </cell>
          <cell r="B32">
            <v>5</v>
          </cell>
          <cell r="C32">
            <v>29</v>
          </cell>
        </row>
        <row r="33">
          <cell r="A33">
            <v>30</v>
          </cell>
          <cell r="B33">
            <v>5</v>
          </cell>
          <cell r="C33">
            <v>30</v>
          </cell>
        </row>
        <row r="34">
          <cell r="A34">
            <v>31</v>
          </cell>
          <cell r="B34">
            <v>5</v>
          </cell>
          <cell r="C34">
            <v>31</v>
          </cell>
        </row>
        <row r="35">
          <cell r="A35">
            <v>32</v>
          </cell>
          <cell r="B35">
            <v>5</v>
          </cell>
          <cell r="C35">
            <v>32</v>
          </cell>
        </row>
        <row r="36">
          <cell r="A36">
            <v>33</v>
          </cell>
          <cell r="B36">
            <v>5</v>
          </cell>
          <cell r="C36">
            <v>33</v>
          </cell>
        </row>
        <row r="37">
          <cell r="A37">
            <v>34</v>
          </cell>
          <cell r="B37">
            <v>5</v>
          </cell>
          <cell r="C37">
            <v>34</v>
          </cell>
        </row>
        <row r="38">
          <cell r="A38">
            <v>35</v>
          </cell>
          <cell r="B38">
            <v>5</v>
          </cell>
          <cell r="C38">
            <v>35</v>
          </cell>
        </row>
        <row r="39">
          <cell r="A39">
            <v>36</v>
          </cell>
          <cell r="B39">
            <v>5</v>
          </cell>
          <cell r="C39">
            <v>36</v>
          </cell>
        </row>
        <row r="40">
          <cell r="A40">
            <v>37</v>
          </cell>
          <cell r="B40">
            <v>5</v>
          </cell>
          <cell r="C40">
            <v>37</v>
          </cell>
        </row>
        <row r="41">
          <cell r="A41">
            <v>38</v>
          </cell>
          <cell r="B41">
            <v>5</v>
          </cell>
          <cell r="C41">
            <v>38</v>
          </cell>
        </row>
        <row r="42">
          <cell r="A42">
            <v>39</v>
          </cell>
          <cell r="B42">
            <v>5</v>
          </cell>
          <cell r="C42">
            <v>39</v>
          </cell>
        </row>
        <row r="43">
          <cell r="A43">
            <v>40</v>
          </cell>
          <cell r="B43">
            <v>5</v>
          </cell>
          <cell r="C43">
            <v>40</v>
          </cell>
        </row>
        <row r="44">
          <cell r="A44">
            <v>41</v>
          </cell>
          <cell r="B44">
            <v>5</v>
          </cell>
          <cell r="C44">
            <v>41</v>
          </cell>
        </row>
        <row r="45">
          <cell r="A45">
            <v>42</v>
          </cell>
          <cell r="B45">
            <v>5</v>
          </cell>
          <cell r="C45">
            <v>42</v>
          </cell>
        </row>
        <row r="46">
          <cell r="A46">
            <v>43</v>
          </cell>
          <cell r="B46">
            <v>5</v>
          </cell>
          <cell r="C46">
            <v>43</v>
          </cell>
        </row>
        <row r="47">
          <cell r="A47">
            <v>44</v>
          </cell>
          <cell r="B47">
            <v>5</v>
          </cell>
          <cell r="C47">
            <v>44</v>
          </cell>
        </row>
        <row r="48">
          <cell r="A48">
            <v>45</v>
          </cell>
          <cell r="B48">
            <v>5</v>
          </cell>
          <cell r="C48">
            <v>45</v>
          </cell>
        </row>
        <row r="49">
          <cell r="A49">
            <v>46</v>
          </cell>
          <cell r="B49">
            <v>5</v>
          </cell>
          <cell r="C49">
            <v>46</v>
          </cell>
        </row>
        <row r="50">
          <cell r="A50">
            <v>47</v>
          </cell>
          <cell r="B50">
            <v>5</v>
          </cell>
          <cell r="C50">
            <v>47</v>
          </cell>
        </row>
        <row r="51">
          <cell r="A51">
            <v>48</v>
          </cell>
          <cell r="B51">
            <v>5</v>
          </cell>
          <cell r="C51">
            <v>48</v>
          </cell>
        </row>
        <row r="52">
          <cell r="A52">
            <v>49</v>
          </cell>
          <cell r="B52">
            <v>5</v>
          </cell>
          <cell r="C52">
            <v>49</v>
          </cell>
        </row>
        <row r="53">
          <cell r="A53">
            <v>50</v>
          </cell>
          <cell r="B53">
            <v>5</v>
          </cell>
          <cell r="C53">
            <v>50</v>
          </cell>
        </row>
        <row r="54">
          <cell r="A54">
            <v>51</v>
          </cell>
          <cell r="B54">
            <v>5</v>
          </cell>
          <cell r="C54">
            <v>51</v>
          </cell>
        </row>
        <row r="55">
          <cell r="A55">
            <v>52</v>
          </cell>
          <cell r="B55">
            <v>5</v>
          </cell>
          <cell r="C55">
            <v>52</v>
          </cell>
        </row>
        <row r="56">
          <cell r="A56">
            <v>53</v>
          </cell>
          <cell r="B56">
            <v>5</v>
          </cell>
          <cell r="C56">
            <v>53</v>
          </cell>
        </row>
        <row r="57">
          <cell r="A57">
            <v>54</v>
          </cell>
          <cell r="B57">
            <v>5</v>
          </cell>
          <cell r="C57">
            <v>54</v>
          </cell>
        </row>
        <row r="58">
          <cell r="A58">
            <v>55</v>
          </cell>
          <cell r="B58">
            <v>5</v>
          </cell>
          <cell r="C58">
            <v>55</v>
          </cell>
        </row>
        <row r="59">
          <cell r="A59">
            <v>56</v>
          </cell>
          <cell r="B59">
            <v>5</v>
          </cell>
          <cell r="C59">
            <v>56</v>
          </cell>
        </row>
        <row r="60">
          <cell r="A60">
            <v>57</v>
          </cell>
          <cell r="B60">
            <v>5</v>
          </cell>
          <cell r="C60">
            <v>57</v>
          </cell>
        </row>
        <row r="61">
          <cell r="A61">
            <v>58</v>
          </cell>
          <cell r="B61">
            <v>5</v>
          </cell>
          <cell r="C61">
            <v>58</v>
          </cell>
        </row>
        <row r="62">
          <cell r="A62">
            <v>59</v>
          </cell>
          <cell r="B62">
            <v>5</v>
          </cell>
          <cell r="C62">
            <v>59</v>
          </cell>
        </row>
        <row r="63">
          <cell r="A63">
            <v>60</v>
          </cell>
          <cell r="B63">
            <v>5</v>
          </cell>
          <cell r="C63">
            <v>60</v>
          </cell>
        </row>
        <row r="64">
          <cell r="A64">
            <v>61</v>
          </cell>
          <cell r="B64">
            <v>5</v>
          </cell>
          <cell r="C64">
            <v>61</v>
          </cell>
        </row>
        <row r="65">
          <cell r="A65">
            <v>62</v>
          </cell>
          <cell r="B65">
            <v>7</v>
          </cell>
          <cell r="C65">
            <v>1</v>
          </cell>
          <cell r="E65" t="str">
            <v>松永　敏博</v>
          </cell>
          <cell r="G65" t="str">
            <v>三八松670番地５</v>
          </cell>
          <cell r="H65">
            <v>45758</v>
          </cell>
          <cell r="I65">
            <v>45771</v>
          </cell>
          <cell r="J65">
            <v>45771</v>
          </cell>
          <cell r="K65">
            <v>45793</v>
          </cell>
          <cell r="L65">
            <v>45797</v>
          </cell>
          <cell r="M65">
            <v>45793</v>
          </cell>
          <cell r="N65">
            <v>45961</v>
          </cell>
          <cell r="T65" t="str">
            <v>廣松設備</v>
          </cell>
          <cell r="U65" t="str">
            <v>フジクリーン工業</v>
          </cell>
          <cell r="V65" t="str">
            <v>CEN-７型</v>
          </cell>
          <cell r="W65" t="str">
            <v>南筑保11-４号</v>
          </cell>
          <cell r="X65">
            <v>45757</v>
          </cell>
          <cell r="Y65">
            <v>45757</v>
          </cell>
          <cell r="Z65">
            <v>45772</v>
          </cell>
          <cell r="AB65">
            <v>850000</v>
          </cell>
        </row>
        <row r="66">
          <cell r="A66">
            <v>63</v>
          </cell>
          <cell r="B66">
            <v>7</v>
          </cell>
          <cell r="C66">
            <v>2</v>
          </cell>
          <cell r="E66" t="str">
            <v>広松　陽一</v>
          </cell>
          <cell r="G66" t="str">
            <v>三八松2255番地３</v>
          </cell>
          <cell r="H66">
            <v>45747</v>
          </cell>
          <cell r="I66">
            <v>45771</v>
          </cell>
          <cell r="J66">
            <v>45771</v>
          </cell>
          <cell r="K66">
            <v>45793</v>
          </cell>
          <cell r="M66">
            <v>45797</v>
          </cell>
          <cell r="N66">
            <v>45991</v>
          </cell>
          <cell r="T66" t="str">
            <v>廣松設備</v>
          </cell>
          <cell r="U66" t="str">
            <v>フジクリーン工業</v>
          </cell>
          <cell r="V66" t="str">
            <v>CEN-７型</v>
          </cell>
          <cell r="W66" t="str">
            <v>南筑保75-67号</v>
          </cell>
          <cell r="X66">
            <v>45719</v>
          </cell>
          <cell r="Y66">
            <v>45719</v>
          </cell>
          <cell r="Z66">
            <v>45767</v>
          </cell>
          <cell r="AB66">
            <v>550000</v>
          </cell>
        </row>
        <row r="67">
          <cell r="A67">
            <v>64</v>
          </cell>
          <cell r="B67">
            <v>7</v>
          </cell>
          <cell r="C67">
            <v>3</v>
          </cell>
        </row>
        <row r="68">
          <cell r="A68">
            <v>65</v>
          </cell>
          <cell r="B68">
            <v>7</v>
          </cell>
          <cell r="C68">
            <v>4</v>
          </cell>
        </row>
        <row r="69">
          <cell r="A69">
            <v>66</v>
          </cell>
          <cell r="B69">
            <v>7</v>
          </cell>
          <cell r="C69">
            <v>5</v>
          </cell>
        </row>
        <row r="70">
          <cell r="A70">
            <v>67</v>
          </cell>
          <cell r="B70">
            <v>7</v>
          </cell>
          <cell r="C70">
            <v>6</v>
          </cell>
        </row>
        <row r="71">
          <cell r="A71">
            <v>68</v>
          </cell>
          <cell r="B71">
            <v>7</v>
          </cell>
          <cell r="C71">
            <v>7</v>
          </cell>
        </row>
        <row r="72">
          <cell r="A72">
            <v>69</v>
          </cell>
          <cell r="B72">
            <v>7</v>
          </cell>
          <cell r="C72">
            <v>8</v>
          </cell>
        </row>
        <row r="73">
          <cell r="A73">
            <v>70</v>
          </cell>
          <cell r="B73">
            <v>7</v>
          </cell>
          <cell r="C73">
            <v>9</v>
          </cell>
        </row>
        <row r="74">
          <cell r="A74">
            <v>71</v>
          </cell>
          <cell r="B74">
            <v>7</v>
          </cell>
          <cell r="C74">
            <v>10</v>
          </cell>
        </row>
        <row r="75">
          <cell r="A75">
            <v>72</v>
          </cell>
          <cell r="B75">
            <v>7</v>
          </cell>
          <cell r="C75">
            <v>11</v>
          </cell>
        </row>
        <row r="76">
          <cell r="A76">
            <v>73</v>
          </cell>
          <cell r="B76">
            <v>7</v>
          </cell>
          <cell r="C76">
            <v>12</v>
          </cell>
        </row>
        <row r="77">
          <cell r="A77">
            <v>74</v>
          </cell>
          <cell r="B77">
            <v>7</v>
          </cell>
          <cell r="C77">
            <v>13</v>
          </cell>
        </row>
        <row r="78">
          <cell r="A78">
            <v>75</v>
          </cell>
          <cell r="B78">
            <v>7</v>
          </cell>
          <cell r="C78">
            <v>14</v>
          </cell>
        </row>
        <row r="79">
          <cell r="A79">
            <v>76</v>
          </cell>
          <cell r="B79">
            <v>7</v>
          </cell>
          <cell r="C79">
            <v>15</v>
          </cell>
        </row>
        <row r="80">
          <cell r="A80">
            <v>77</v>
          </cell>
          <cell r="B80">
            <v>7</v>
          </cell>
          <cell r="C80">
            <v>16</v>
          </cell>
        </row>
        <row r="81">
          <cell r="A81">
            <v>78</v>
          </cell>
          <cell r="B81">
            <v>7</v>
          </cell>
          <cell r="C81">
            <v>17</v>
          </cell>
        </row>
        <row r="82">
          <cell r="A82">
            <v>79</v>
          </cell>
          <cell r="B82">
            <v>7</v>
          </cell>
          <cell r="C82">
            <v>18</v>
          </cell>
        </row>
        <row r="83">
          <cell r="A83">
            <v>80</v>
          </cell>
          <cell r="B83">
            <v>7</v>
          </cell>
          <cell r="C83">
            <v>19</v>
          </cell>
        </row>
        <row r="84">
          <cell r="A84">
            <v>81</v>
          </cell>
          <cell r="B84">
            <v>7</v>
          </cell>
          <cell r="C84">
            <v>20</v>
          </cell>
        </row>
        <row r="85">
          <cell r="A85">
            <v>82</v>
          </cell>
          <cell r="B85">
            <v>7</v>
          </cell>
          <cell r="C85">
            <v>21</v>
          </cell>
        </row>
        <row r="86">
          <cell r="A86">
            <v>83</v>
          </cell>
          <cell r="B86">
            <v>7</v>
          </cell>
          <cell r="C86">
            <v>22</v>
          </cell>
        </row>
        <row r="87">
          <cell r="A87">
            <v>84</v>
          </cell>
          <cell r="B87">
            <v>7</v>
          </cell>
          <cell r="C87">
            <v>23</v>
          </cell>
        </row>
        <row r="88">
          <cell r="A88">
            <v>107</v>
          </cell>
          <cell r="B88">
            <v>10</v>
          </cell>
          <cell r="C88">
            <v>1</v>
          </cell>
          <cell r="E88" t="str">
            <v>石川　博文</v>
          </cell>
          <cell r="G88" t="str">
            <v>大角242番地１</v>
          </cell>
          <cell r="H88">
            <v>45705</v>
          </cell>
          <cell r="I88">
            <v>45756</v>
          </cell>
          <cell r="J88">
            <v>45756</v>
          </cell>
          <cell r="M88">
            <v>45769</v>
          </cell>
          <cell r="N88">
            <v>45838</v>
          </cell>
          <cell r="T88" t="str">
            <v>岩永設備</v>
          </cell>
          <cell r="U88" t="str">
            <v>ダイエー浄化槽</v>
          </cell>
          <cell r="V88" t="str">
            <v>FCH-10型</v>
          </cell>
          <cell r="W88" t="str">
            <v>南筑保75-60号</v>
          </cell>
          <cell r="X88">
            <v>45678</v>
          </cell>
          <cell r="Y88">
            <v>45678</v>
          </cell>
          <cell r="Z88">
            <v>45698</v>
          </cell>
          <cell r="AB88">
            <v>827000</v>
          </cell>
        </row>
        <row r="89">
          <cell r="A89">
            <v>108</v>
          </cell>
          <cell r="B89">
            <v>10</v>
          </cell>
          <cell r="C89">
            <v>2</v>
          </cell>
          <cell r="E89" t="str">
            <v>徳永　敬介</v>
          </cell>
          <cell r="G89" t="str">
            <v>大角1771番地１、1771番地２</v>
          </cell>
          <cell r="H89">
            <v>45763</v>
          </cell>
          <cell r="I89">
            <v>45778</v>
          </cell>
        </row>
        <row r="90">
          <cell r="A90">
            <v>109</v>
          </cell>
          <cell r="B90">
            <v>10</v>
          </cell>
          <cell r="C90">
            <v>3</v>
          </cell>
        </row>
        <row r="91">
          <cell r="B91">
            <v>10</v>
          </cell>
          <cell r="C91">
            <v>4</v>
          </cell>
        </row>
        <row r="92">
          <cell r="A92">
            <v>113</v>
          </cell>
          <cell r="B92">
            <v>11</v>
          </cell>
          <cell r="C92">
            <v>1</v>
          </cell>
        </row>
        <row r="93">
          <cell r="A93">
            <v>115</v>
          </cell>
          <cell r="B93">
            <v>12</v>
          </cell>
          <cell r="C93">
            <v>1</v>
          </cell>
        </row>
        <row r="94">
          <cell r="A94">
            <v>117</v>
          </cell>
          <cell r="B94">
            <v>14</v>
          </cell>
          <cell r="C94">
            <v>1</v>
          </cell>
        </row>
        <row r="95">
          <cell r="A95">
            <v>119</v>
          </cell>
          <cell r="B95">
            <v>15</v>
          </cell>
          <cell r="C95">
            <v>1</v>
          </cell>
        </row>
        <row r="96">
          <cell r="A96">
            <v>121</v>
          </cell>
          <cell r="B96">
            <v>18</v>
          </cell>
          <cell r="C96">
            <v>1</v>
          </cell>
        </row>
        <row r="97">
          <cell r="B97">
            <v>18</v>
          </cell>
          <cell r="C97">
            <v>2</v>
          </cell>
        </row>
        <row r="98">
          <cell r="A98">
            <v>122</v>
          </cell>
          <cell r="B98">
            <v>20</v>
          </cell>
          <cell r="C98">
            <v>1</v>
          </cell>
        </row>
        <row r="99">
          <cell r="A99">
            <v>123</v>
          </cell>
          <cell r="B99">
            <v>21</v>
          </cell>
          <cell r="C99">
            <v>1</v>
          </cell>
        </row>
        <row r="100">
          <cell r="A100">
            <v>125</v>
          </cell>
          <cell r="B100">
            <v>25</v>
          </cell>
          <cell r="C100">
            <v>1</v>
          </cell>
          <cell r="D100" t="str">
            <v>社会福祉法人　大木福祉会</v>
          </cell>
          <cell r="E100" t="str">
            <v>理事長　塚本　泰有</v>
          </cell>
          <cell r="G100" t="str">
            <v>上木佐木490番地１他</v>
          </cell>
        </row>
        <row r="101">
          <cell r="A101">
            <v>128</v>
          </cell>
          <cell r="B101">
            <v>28</v>
          </cell>
          <cell r="C101">
            <v>1</v>
          </cell>
        </row>
        <row r="102">
          <cell r="A102">
            <v>130</v>
          </cell>
          <cell r="B102">
            <v>30</v>
          </cell>
          <cell r="C102">
            <v>1</v>
          </cell>
        </row>
        <row r="103">
          <cell r="A103">
            <v>131</v>
          </cell>
          <cell r="B103">
            <v>30</v>
          </cell>
          <cell r="C103">
            <v>2</v>
          </cell>
        </row>
        <row r="104">
          <cell r="A104">
            <v>132</v>
          </cell>
          <cell r="B104">
            <v>30</v>
          </cell>
          <cell r="C104">
            <v>3</v>
          </cell>
        </row>
        <row r="105">
          <cell r="A105">
            <v>133</v>
          </cell>
          <cell r="B105">
            <v>35</v>
          </cell>
          <cell r="C105">
            <v>1</v>
          </cell>
          <cell r="D105" t="str">
            <v>株式会社　ハルカ</v>
          </cell>
          <cell r="E105" t="str">
            <v>代表取締役　糸山　綾子</v>
          </cell>
          <cell r="G105" t="str">
            <v>上牟田口80番地１、881番地５、876番地４、８８１番地４</v>
          </cell>
          <cell r="H105">
            <v>45986</v>
          </cell>
          <cell r="I105">
            <v>45629</v>
          </cell>
          <cell r="J105">
            <v>45762</v>
          </cell>
          <cell r="K105">
            <v>45763</v>
          </cell>
          <cell r="L105">
            <v>45763</v>
          </cell>
          <cell r="M105">
            <v>45763</v>
          </cell>
          <cell r="N105">
            <v>46022</v>
          </cell>
          <cell r="T105" t="str">
            <v>今村隆次商店</v>
          </cell>
          <cell r="U105" t="str">
            <v>フジクリーン工業</v>
          </cell>
          <cell r="V105" t="str">
            <v>CV-35型</v>
          </cell>
          <cell r="W105" t="str">
            <v>南筑保75-49号</v>
          </cell>
          <cell r="X105">
            <v>45979</v>
          </cell>
          <cell r="Y105">
            <v>45979</v>
          </cell>
          <cell r="Z105">
            <v>45627</v>
          </cell>
          <cell r="AB105">
            <v>460000</v>
          </cell>
        </row>
        <row r="106">
          <cell r="A106">
            <v>134</v>
          </cell>
          <cell r="B106">
            <v>42</v>
          </cell>
          <cell r="C106">
            <v>1</v>
          </cell>
        </row>
        <row r="107">
          <cell r="A107">
            <v>135</v>
          </cell>
          <cell r="B107">
            <v>50</v>
          </cell>
          <cell r="C107">
            <v>1</v>
          </cell>
        </row>
        <row r="108">
          <cell r="A108">
            <v>136</v>
          </cell>
          <cell r="B108">
            <v>60</v>
          </cell>
          <cell r="C108">
            <v>1</v>
          </cell>
        </row>
        <row r="109">
          <cell r="A109">
            <v>137</v>
          </cell>
          <cell r="B109">
            <v>68</v>
          </cell>
          <cell r="C109">
            <v>1</v>
          </cell>
        </row>
        <row r="110">
          <cell r="A110">
            <v>138</v>
          </cell>
          <cell r="B110">
            <v>70</v>
          </cell>
          <cell r="C110">
            <v>1</v>
          </cell>
        </row>
        <row r="111">
          <cell r="A111">
            <v>139</v>
          </cell>
          <cell r="B111">
            <v>140</v>
          </cell>
          <cell r="C111">
            <v>1</v>
          </cell>
        </row>
        <row r="112">
          <cell r="A112">
            <v>140</v>
          </cell>
          <cell r="B112">
            <v>150</v>
          </cell>
          <cell r="C112">
            <v>1</v>
          </cell>
        </row>
        <row r="113">
          <cell r="A113">
            <v>141</v>
          </cell>
          <cell r="B113">
            <v>200</v>
          </cell>
          <cell r="C113">
            <v>1</v>
          </cell>
        </row>
        <row r="114">
          <cell r="A114">
            <v>142</v>
          </cell>
          <cell r="B114">
            <v>286</v>
          </cell>
          <cell r="C114">
            <v>1</v>
          </cell>
        </row>
        <row r="115">
          <cell r="A115" t="str">
            <v>年　度　計</v>
          </cell>
          <cell r="H115">
            <v>22</v>
          </cell>
          <cell r="L115">
            <v>3</v>
          </cell>
          <cell r="M115">
            <v>15</v>
          </cell>
          <cell r="N115">
            <v>16</v>
          </cell>
          <cell r="O115">
            <v>1</v>
          </cell>
          <cell r="P115">
            <v>1</v>
          </cell>
          <cell r="R115">
            <v>1</v>
          </cell>
          <cell r="S115">
            <v>1</v>
          </cell>
          <cell r="AB115">
            <v>7549000</v>
          </cell>
        </row>
        <row r="116">
          <cell r="I116">
            <v>20</v>
          </cell>
          <cell r="J116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X2">
            <v>1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F7D59-334E-45FD-B8F7-70247C3B0461}">
  <dimension ref="A1:O30"/>
  <sheetViews>
    <sheetView tabSelected="1" view="pageBreakPreview" zoomScale="86" zoomScaleNormal="100" zoomScaleSheetLayoutView="86" workbookViewId="0">
      <selection activeCell="R17" sqref="R17"/>
    </sheetView>
  </sheetViews>
  <sheetFormatPr defaultRowHeight="18.75" x14ac:dyDescent="0.4"/>
  <cols>
    <col min="1" max="1" width="1.375" customWidth="1"/>
    <col min="2" max="2" width="1.75" customWidth="1"/>
    <col min="3" max="3" width="2.25" customWidth="1"/>
    <col min="4" max="4" width="12.25" customWidth="1"/>
    <col min="5" max="5" width="9.5" customWidth="1"/>
    <col min="6" max="6" width="6.125" customWidth="1"/>
    <col min="7" max="7" width="4.75" customWidth="1"/>
    <col min="8" max="8" width="3" customWidth="1"/>
    <col min="9" max="9" width="6.625" customWidth="1"/>
    <col min="10" max="10" width="5.5" customWidth="1"/>
    <col min="11" max="11" width="16.375" customWidth="1"/>
    <col min="12" max="14" width="7.625" customWidth="1"/>
    <col min="15" max="15" width="2.75" customWidth="1"/>
  </cols>
  <sheetData>
    <row r="1" spans="1:15" ht="18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" customHeight="1" thickBot="1" x14ac:dyDescent="0.45">
      <c r="A2" s="1"/>
      <c r="B2" s="1"/>
      <c r="C2" s="2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.75" customHeight="1" x14ac:dyDescent="0.4">
      <c r="A3" s="1"/>
      <c r="B3" s="3"/>
      <c r="C3" s="4"/>
      <c r="D3" s="4"/>
      <c r="E3" s="4"/>
      <c r="F3" s="4"/>
      <c r="G3" s="4"/>
      <c r="H3" s="4"/>
      <c r="I3" s="4"/>
      <c r="J3" s="4"/>
      <c r="K3" s="4" t="s">
        <v>1</v>
      </c>
      <c r="L3" s="5"/>
      <c r="M3" s="4"/>
      <c r="N3" s="4"/>
      <c r="O3" s="6"/>
    </row>
    <row r="4" spans="1:15" ht="18" customHeight="1" x14ac:dyDescent="0.4">
      <c r="A4" s="1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spans="1:15" ht="18" customHeight="1" x14ac:dyDescent="0.4">
      <c r="A5" s="1"/>
      <c r="B5" s="7"/>
      <c r="C5" s="8" t="s">
        <v>2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5" ht="27.75" customHeight="1" thickBot="1" x14ac:dyDescent="0.45">
      <c r="A6" s="1"/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/>
    </row>
    <row r="7" spans="1:15" ht="27.75" customHeight="1" x14ac:dyDescent="0.4">
      <c r="A7" s="1"/>
      <c r="B7" s="7"/>
      <c r="C7" s="8"/>
      <c r="D7" s="8"/>
      <c r="E7" s="8"/>
      <c r="F7" s="1"/>
      <c r="G7" s="1"/>
      <c r="H7" s="55" t="s">
        <v>3</v>
      </c>
      <c r="I7" s="10" t="s">
        <v>4</v>
      </c>
      <c r="J7" s="11"/>
      <c r="K7" s="12"/>
      <c r="L7" s="12"/>
      <c r="M7" s="12"/>
      <c r="N7" s="13"/>
      <c r="O7" s="9"/>
    </row>
    <row r="8" spans="1:15" ht="27.75" customHeight="1" x14ac:dyDescent="0.4">
      <c r="A8" s="1"/>
      <c r="B8" s="7"/>
      <c r="C8" s="8"/>
      <c r="D8" s="8"/>
      <c r="E8" s="8"/>
      <c r="F8" s="1"/>
      <c r="G8" s="1"/>
      <c r="H8" s="56"/>
      <c r="I8" s="14" t="s">
        <v>5</v>
      </c>
      <c r="J8" s="15"/>
      <c r="K8" s="16"/>
      <c r="L8" s="16"/>
      <c r="M8" s="16"/>
      <c r="N8" s="17" t="s">
        <v>6</v>
      </c>
      <c r="O8" s="9"/>
    </row>
    <row r="9" spans="1:15" ht="27.75" customHeight="1" thickBot="1" x14ac:dyDescent="0.45">
      <c r="A9" s="1"/>
      <c r="B9" s="7"/>
      <c r="C9" s="8"/>
      <c r="D9" s="8"/>
      <c r="E9" s="8"/>
      <c r="F9" s="1"/>
      <c r="G9" s="1"/>
      <c r="H9" s="57"/>
      <c r="I9" s="18" t="s">
        <v>7</v>
      </c>
      <c r="J9" s="19"/>
      <c r="K9" s="20"/>
      <c r="L9" s="20"/>
      <c r="M9" s="21"/>
      <c r="N9" s="22"/>
      <c r="O9" s="9"/>
    </row>
    <row r="10" spans="1:15" ht="35.25" customHeight="1" x14ac:dyDescent="0.4">
      <c r="A10" s="1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23"/>
      <c r="O10" s="9"/>
    </row>
    <row r="11" spans="1:15" ht="21" x14ac:dyDescent="0.4">
      <c r="A11" s="1"/>
      <c r="B11" s="7"/>
      <c r="C11" s="8"/>
      <c r="D11" s="58" t="s">
        <v>8</v>
      </c>
      <c r="E11" s="58"/>
      <c r="F11" s="58"/>
      <c r="G11" s="58"/>
      <c r="H11" s="58"/>
      <c r="I11" s="58"/>
      <c r="J11" s="58"/>
      <c r="K11" s="58"/>
      <c r="L11" s="58"/>
      <c r="M11" s="58"/>
      <c r="N11" s="8"/>
      <c r="O11" s="9"/>
    </row>
    <row r="12" spans="1:15" ht="18" customHeight="1" x14ac:dyDescent="0.4">
      <c r="A12" s="1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1:15" ht="18" customHeight="1" x14ac:dyDescent="0.4">
      <c r="A13" s="1"/>
      <c r="B13" s="7"/>
      <c r="C13" s="8"/>
      <c r="D13" s="8"/>
      <c r="E13" s="8"/>
      <c r="F13" s="8"/>
      <c r="G13" s="8"/>
      <c r="H13" s="8"/>
      <c r="I13" s="8" t="str">
        <f>IF($V$2="","",VLOOKUP([1]補助金請求書!$V$2,[1]申請者受付!$A$3:$W$119,3))</f>
        <v/>
      </c>
      <c r="J13" s="8"/>
      <c r="K13" s="8"/>
      <c r="L13" s="8"/>
      <c r="M13" s="8"/>
      <c r="N13" s="8"/>
      <c r="O13" s="9"/>
    </row>
    <row r="14" spans="1:15" ht="30" customHeight="1" x14ac:dyDescent="0.4">
      <c r="A14" s="1"/>
      <c r="B14" s="7"/>
      <c r="C14" s="59" t="str">
        <f>IF($X$2="","",VLOOKUP([1]補助金請求書!$X$2,[1]申請者受付!$A$3:$W$119,19))</f>
        <v/>
      </c>
      <c r="D14" s="59"/>
      <c r="E14" s="59"/>
      <c r="F14" s="8" t="s">
        <v>9</v>
      </c>
      <c r="G14" s="24" t="str">
        <f>IF($X$2="","",VLOOKUP([1]補助金請求書!$X$2,[1]申請者受付!$A$3:$W$119,2))</f>
        <v/>
      </c>
      <c r="H14" s="25" t="s">
        <v>10</v>
      </c>
      <c r="I14" s="26" t="str">
        <f>IF($X$2="","",VLOOKUP([1]補助金請求書!$X$2,[1]申請者受付!$A$3:$W$119,3))</f>
        <v/>
      </c>
      <c r="J14" s="8" t="s">
        <v>11</v>
      </c>
      <c r="K14" s="8"/>
      <c r="L14" s="8"/>
      <c r="M14" s="8"/>
      <c r="N14" s="8"/>
      <c r="O14" s="9"/>
    </row>
    <row r="15" spans="1:15" ht="32.25" customHeight="1" x14ac:dyDescent="0.4">
      <c r="A15" s="1"/>
      <c r="B15" s="7"/>
      <c r="C15" s="1"/>
      <c r="D15" s="8" t="s">
        <v>12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</row>
    <row r="16" spans="1:15" ht="18" customHeight="1" x14ac:dyDescent="0.4">
      <c r="A16" s="1"/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</row>
    <row r="17" spans="1:15" ht="18" customHeight="1" x14ac:dyDescent="0.4">
      <c r="A17" s="1"/>
      <c r="B17" s="7"/>
      <c r="C17" s="8"/>
      <c r="D17" s="8"/>
      <c r="E17" s="8"/>
      <c r="F17" s="8"/>
      <c r="G17" s="1"/>
      <c r="H17" s="1"/>
      <c r="I17" s="1"/>
      <c r="J17" s="27" t="s">
        <v>13</v>
      </c>
      <c r="K17" s="8"/>
      <c r="L17" s="8"/>
      <c r="M17" s="8"/>
      <c r="N17" s="8"/>
      <c r="O17" s="9"/>
    </row>
    <row r="18" spans="1:15" ht="18" customHeight="1" x14ac:dyDescent="0.4">
      <c r="A18" s="1"/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1:15" ht="18" customHeight="1" thickBot="1" x14ac:dyDescent="0.45">
      <c r="A19" s="1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1:15" ht="62.25" customHeight="1" x14ac:dyDescent="0.4">
      <c r="A20" s="1"/>
      <c r="B20" s="7"/>
      <c r="C20" s="8"/>
      <c r="D20" s="28" t="s">
        <v>14</v>
      </c>
      <c r="E20" s="11"/>
      <c r="F20" s="29"/>
      <c r="G20" s="30" t="s">
        <v>15</v>
      </c>
      <c r="H20" s="60" t="str">
        <f>IF($X$2="","",VLOOKUP($X$2,[1]申請者受付!$A$3:$AB$119,29))</f>
        <v/>
      </c>
      <c r="I20" s="60"/>
      <c r="J20" s="60"/>
      <c r="K20" s="31" t="s">
        <v>16</v>
      </c>
      <c r="L20" s="31"/>
      <c r="M20" s="29"/>
      <c r="N20" s="13"/>
      <c r="O20" s="9"/>
    </row>
    <row r="21" spans="1:15" ht="33" customHeight="1" x14ac:dyDescent="0.15">
      <c r="A21" s="1"/>
      <c r="B21" s="7"/>
      <c r="C21" s="8"/>
      <c r="D21" s="61" t="s">
        <v>17</v>
      </c>
      <c r="E21" s="63" t="s">
        <v>18</v>
      </c>
      <c r="F21" s="64"/>
      <c r="G21" s="64"/>
      <c r="H21" s="64"/>
      <c r="I21" s="69" t="s">
        <v>19</v>
      </c>
      <c r="J21" s="70"/>
      <c r="K21" s="71" t="s">
        <v>20</v>
      </c>
      <c r="L21" s="72"/>
      <c r="M21" s="72"/>
      <c r="N21" s="73"/>
      <c r="O21" s="9"/>
    </row>
    <row r="22" spans="1:15" ht="18" customHeight="1" x14ac:dyDescent="0.4">
      <c r="A22" s="1"/>
      <c r="B22" s="7"/>
      <c r="C22" s="8"/>
      <c r="D22" s="62"/>
      <c r="E22" s="65"/>
      <c r="F22" s="66"/>
      <c r="G22" s="66"/>
      <c r="H22" s="66"/>
      <c r="I22" s="77" t="s">
        <v>21</v>
      </c>
      <c r="J22" s="78"/>
      <c r="K22" s="74"/>
      <c r="L22" s="75"/>
      <c r="M22" s="75"/>
      <c r="N22" s="76"/>
      <c r="O22" s="9"/>
    </row>
    <row r="23" spans="1:15" ht="18" customHeight="1" x14ac:dyDescent="0.4">
      <c r="A23" s="1"/>
      <c r="B23" s="7"/>
      <c r="C23" s="8"/>
      <c r="D23" s="62"/>
      <c r="E23" s="65"/>
      <c r="F23" s="66"/>
      <c r="G23" s="66"/>
      <c r="H23" s="66"/>
      <c r="I23" s="79"/>
      <c r="J23" s="78"/>
      <c r="K23" s="80" t="s">
        <v>22</v>
      </c>
      <c r="L23" s="32"/>
      <c r="M23" s="33"/>
      <c r="N23" s="34"/>
      <c r="O23" s="9"/>
    </row>
    <row r="24" spans="1:15" ht="33.6" customHeight="1" x14ac:dyDescent="0.4">
      <c r="A24" s="1"/>
      <c r="B24" s="7"/>
      <c r="C24" s="8"/>
      <c r="D24" s="62"/>
      <c r="E24" s="67"/>
      <c r="F24" s="68"/>
      <c r="G24" s="68"/>
      <c r="H24" s="68"/>
      <c r="I24" s="82" t="s">
        <v>23</v>
      </c>
      <c r="J24" s="83"/>
      <c r="K24" s="81"/>
      <c r="L24" s="35"/>
      <c r="M24" s="36"/>
      <c r="N24" s="37"/>
      <c r="O24" s="9"/>
    </row>
    <row r="25" spans="1:15" ht="44.25" customHeight="1" x14ac:dyDescent="0.4">
      <c r="A25" s="1"/>
      <c r="B25" s="7"/>
      <c r="C25" s="8"/>
      <c r="D25" s="38" t="s">
        <v>24</v>
      </c>
      <c r="E25" s="39" t="s">
        <v>25</v>
      </c>
      <c r="F25" s="39"/>
      <c r="G25" s="43" t="s">
        <v>26</v>
      </c>
      <c r="H25" s="44"/>
      <c r="I25" s="44"/>
      <c r="J25" s="45"/>
      <c r="K25" s="46"/>
      <c r="L25" s="46"/>
      <c r="M25" s="47"/>
      <c r="N25" s="48"/>
      <c r="O25" s="9"/>
    </row>
    <row r="26" spans="1:15" ht="24.75" customHeight="1" x14ac:dyDescent="0.4">
      <c r="A26" s="1"/>
      <c r="B26" s="7"/>
      <c r="C26" s="8"/>
      <c r="D26" s="40" t="s">
        <v>27</v>
      </c>
      <c r="E26" s="49"/>
      <c r="F26" s="50"/>
      <c r="G26" s="50"/>
      <c r="H26" s="50"/>
      <c r="I26" s="50"/>
      <c r="J26" s="50"/>
      <c r="K26" s="50"/>
      <c r="L26" s="50"/>
      <c r="M26" s="50"/>
      <c r="N26" s="51"/>
      <c r="O26" s="9"/>
    </row>
    <row r="27" spans="1:15" ht="44.25" customHeight="1" thickBot="1" x14ac:dyDescent="0.45">
      <c r="A27" s="1"/>
      <c r="B27" s="7"/>
      <c r="C27" s="8"/>
      <c r="D27" s="41" t="s">
        <v>28</v>
      </c>
      <c r="E27" s="52"/>
      <c r="F27" s="53"/>
      <c r="G27" s="53"/>
      <c r="H27" s="53"/>
      <c r="I27" s="53"/>
      <c r="J27" s="53"/>
      <c r="K27" s="53"/>
      <c r="L27" s="53"/>
      <c r="M27" s="53"/>
      <c r="N27" s="54"/>
      <c r="O27" s="9"/>
    </row>
    <row r="28" spans="1:15" ht="18" customHeight="1" x14ac:dyDescent="0.4">
      <c r="A28" s="1"/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</row>
    <row r="29" spans="1:15" ht="18" customHeight="1" x14ac:dyDescent="0.4">
      <c r="A29" s="1"/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</row>
    <row r="30" spans="1:15" ht="24" customHeight="1" thickBot="1" x14ac:dyDescent="0.45">
      <c r="A30" s="1"/>
      <c r="B30" s="42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</row>
  </sheetData>
  <mergeCells count="15">
    <mergeCell ref="G25:J25"/>
    <mergeCell ref="K25:N25"/>
    <mergeCell ref="E26:N26"/>
    <mergeCell ref="E27:N27"/>
    <mergeCell ref="H7:H9"/>
    <mergeCell ref="D11:M11"/>
    <mergeCell ref="C14:E14"/>
    <mergeCell ref="H20:J20"/>
    <mergeCell ref="D21:D24"/>
    <mergeCell ref="E21:H24"/>
    <mergeCell ref="I21:J21"/>
    <mergeCell ref="K21:N22"/>
    <mergeCell ref="I22:J23"/>
    <mergeCell ref="K23:K24"/>
    <mergeCell ref="I24:J24"/>
  </mergeCells>
  <phoneticPr fontId="3"/>
  <pageMargins left="7.874015748031496E-2" right="0" top="0.70866141732283472" bottom="0.70866141732283472" header="0.51181102362204722" footer="0.51181102362204722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大木町</dc:creator>
  <cp:lastModifiedBy>大木町</cp:lastModifiedBy>
  <cp:lastPrinted>2025-05-22T00:07:13Z</cp:lastPrinted>
  <dcterms:created xsi:type="dcterms:W3CDTF">2025-05-21T00:45:58Z</dcterms:created>
  <dcterms:modified xsi:type="dcterms:W3CDTF">2025-05-22T00:08:16Z</dcterms:modified>
</cp:coreProperties>
</file>