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172.16.8.237\会計課\財政係\030財政\010庶務\030財政情報の公表\020財政状況資料集（旧：財政比較分析表）\「令和2年度財政状況資料集」\"/>
    </mc:Choice>
  </mc:AlternateContent>
  <xr:revisionPtr revIDLastSave="0" documentId="13_ncr:1_{6DD2C516-AA8F-46F7-B639-A48A00EA8DAD}" xr6:coauthVersionLast="36" xr6:coauthVersionMax="36" xr10:uidLastSave="{00000000-0000-0000-0000-000000000000}"/>
  <bookViews>
    <workbookView xWindow="186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C35" i="10"/>
  <c r="BE34" i="10"/>
  <c r="C34" i="10"/>
  <c r="U34" i="10" s="1"/>
  <c r="U35"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<sst xmlns="http://schemas.openxmlformats.org/spreadsheetml/2006/main" count="1163" uniqueCount="620">
  <si>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</si>
  <si>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</si>
  <si>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</si>
  <si>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</si>
  <si>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</si>
  <si>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</si>
  <si>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</si>
  <si>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</si>
  <si>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</si>
  <si>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</si>
  <si>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</si>
  <si>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</si>
  <si>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</si>
  <si>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</si>
  <si>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</si>
  <si>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</si>
  <si>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</si>
  <si>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</si>
  <si>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</si>
  <si>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</si>
  <si>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</si>
  <si>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</si>
  <si>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</si>
  <si>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</si>
  <si>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</si>
  <si>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</si>
  <si>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</si>
  <si>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</si>
  <si>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</si>
  <si>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</si>
  <si>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</si>
  <si>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</si>
  <si>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</si>
  <si>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</si>
  <si>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</si>
  <si>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</si>
  <si>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</si>
  <si>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</si>
  <si>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</si>
  <si>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</si>
  <si>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</si>
  <si>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</si>
  <si>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</si>
  <si>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</si>
  <si>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</si>
  <si>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</si>
  <si>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</si>
  <si>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</si>
  <si>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</si>
  <si>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</si>
  <si>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</si>
  <si>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</si>
  <si>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</si>
  <si>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</si>
  <si>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</si>
  <si>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</si>
  <si>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</si>
  <si>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</si>
  <si>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</si>
  <si>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</si>
  <si>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</si>
  <si>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</si>
  <si>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</si>
  <si>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</si>
  <si>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</si>
  <si>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</si>
  <si>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</si>
  <si>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</si>
  <si>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</si>
  <si>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</si>
  <si>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</si>
  <si>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</si>
  <si>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</si>
  <si>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</si>
  <si>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</si>
  <si>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</si>
  <si>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</si>
  <si>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</si>
  <si>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</si>
  <si>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</si>
  <si>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</si>
  <si>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</si>
  <si>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</si>
  <si>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</si>
  <si>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</si>
  <si>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</si>
  <si>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</si>
  <si>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</si>
  <si>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</si>
  <si>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</si>
  <si>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</si>
  <si>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</si>
  <si>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</si>
  <si>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</si>
  <si>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</si>
  <si>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</si>
  <si>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</si>
  <si>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</si>
  <si>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</si>
  <si>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</si>
  <si>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</si>
  <si>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</si>
  <si>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</si>
  <si>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</si>
  <si>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</si>
  <si>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</si>
  <si>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</si>
  <si>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</si>
  <si>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</si>
  <si>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</si>
  <si>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</si>
  <si>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</si>
  <si>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</si>
  <si>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</si>
  <si>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</si>
  <si>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</si>
  <si>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</si>
  <si>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</si>
  <si>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</si>
  <si>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</si>
  <si>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</si>
  <si>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</si>
  <si>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</si>
  <si>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</si>
  <si>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</si>
  <si>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</si>
  <si>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</si>
  <si>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</si>
  <si>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</si>
  <si>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</si>
  <si>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</si>
  <si>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</si>
  <si>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</si>
  <si>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</si>
  <si>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</si>
  <si>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</si>
  <si>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</si>
  <si>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</si>
  <si>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</si>
  <si>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</si>
  <si>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</si>
  <si>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</si>
  <si>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</si>
  <si>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</si>
  <si>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</si>
  <si>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</si>
  <si>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</si>
  <si>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</si>
  <si>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</si>
  <si>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</si>
  <si>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</si>
  <si>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</si>
  <si>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</si>
  <si>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</si>
  <si>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</si>
  <si>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</si>
  <si>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</si>
  <si>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</si>
  <si>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</si>
  <si>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</si>
  <si>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</si>
  <si>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</si>
  <si>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</si>
  <si>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</si>
  <si>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</si>
  <si>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</si>
  <si>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</si>
  <si>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</si>
  <si>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</si>
  <si>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</si>
  <si>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</si>
  <si>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</si>
  <si>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</si>
  <si>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</si>
  <si>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</si>
  <si>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</si>
  <si>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</si>
  <si>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</si>
  <si>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</si>
  <si>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</si>
  <si>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</si>
  <si>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</si>
  <si>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</si>
  <si>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</si>
  <si>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</si>
  <si>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</si>
  <si>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</si>
  <si>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</si>
  <si>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</si>
  <si>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</si>
  <si>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</si>
  <si>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</si>
  <si>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</si>
  <si>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</si>
  <si>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</si>
  <si>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</si>
  <si>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</si>
  <si>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</si>
  <si>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</si>
  <si>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</si>
  <si>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</si>
  <si>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</si>
  <si>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</si>
  <si>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</si>
  <si>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</si>
  <si>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</si>
  <si>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</si>
  <si>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</si>
  <si>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</si>
  <si>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</si>
  <si>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福岡県大木町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</si>
  <si>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</si>
  <si>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</si>
  <si>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</si>
  <si>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</si>
  <si>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</si>
  <si>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</si>
  <si>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</si>
  <si>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</si>
  <si>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</si>
  <si>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</si>
  <si>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</si>
  <si>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</si>
  <si>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</si>
  <si>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</si>
  <si>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</si>
  <si>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</si>
  <si>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</si>
  <si>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</si>
  <si>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</si>
  <si>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</si>
  <si>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</si>
  <si>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</si>
  <si>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</si>
  <si>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</si>
  <si>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</si>
  <si>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</si>
  <si>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</si>
  <si>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</si>
  <si>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</si>
  <si>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</si>
  <si>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</si>
  <si>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</si>
  <si>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</si>
  <si>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</si>
  <si>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</si>
  <si>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</si>
  <si>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</si>
  <si>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</si>
  <si>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</si>
  <si>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</si>
  <si>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</si>
  <si>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</si>
  <si>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</si>
  <si>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</si>
  <si>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</si>
  <si>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</si>
  <si>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</si>
  <si>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</si>
  <si>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</si>
  <si>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</si>
  <si>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</si>
  <si>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</si>
  <si>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</si>
  <si>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</si>
  <si>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</si>
  <si>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</si>
  <si>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</si>
  <si>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</si>
  <si>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</si>
  <si>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</si>
  <si>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</si>
  <si>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</si>
  <si>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</si>
  <si>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</si>
  <si>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</si>
  <si>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</si>
  <si>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</si>
  <si>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</si>
  <si>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</si>
  <si>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</si>
  <si>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</si>
  <si>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</si>
  <si>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</si>
  <si>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</si>
  <si>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</si>
  <si>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</si>
  <si>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</si>
  <si>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</si>
  <si>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</si>
  <si>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</si>
  <si>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</si>
  <si>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</si>
  <si>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</si>
  <si>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</si>
  <si>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</si>
  <si>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</si>
  <si>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</si>
  <si>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</si>
  <si>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</si>
  <si>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</si>
  <si>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</si>
  <si>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</si>
  <si>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</si>
  <si>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</si>
  <si>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</si>
  <si>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</si>
  <si>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</si>
  <si>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</si>
  <si>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</si>
  <si>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</si>
  <si>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</si>
  <si>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</si>
  <si>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</si>
  <si>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</si>
  <si>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</si>
  <si>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</si>
  <si>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</si>
  <si>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</si>
  <si>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</si>
  <si>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</si>
  <si>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</si>
  <si>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</si>
  <si>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</si>
  <si>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</si>
  <si>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</si>
  <si>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</si>
  <si>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</si>
  <si>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</si>
  <si>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</si>
  <si>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</si>
  <si>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</si>
  <si>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</si>
  <si>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</si>
  <si>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</si>
  <si>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</si>
  <si>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</si>
  <si>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</si>
  <si>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</si>
  <si>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</si>
  <si>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</si>
  <si>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</si>
  <si>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</si>
  <si>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</si>
  <si>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</si>
  <si>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</si>
  <si>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</si>
  <si>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</si>
  <si>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</si>
  <si>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</si>
  <si>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</si>
  <si>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</si>
  <si>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</si>
  <si>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</si>
  <si>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</si>
  <si>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</si>
  <si>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</si>
  <si>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</si>
  <si>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</si>
  <si>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</si>
  <si>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</si>
  <si>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</si>
  <si>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</si>
  <si>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</si>
  <si>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</si>
  <si>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</si>
  <si>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福岡県大木町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</si>
  <si>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</si>
  <si>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</si>
  <si>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</si>
  <si>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</si>
  <si>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</si>
  <si>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</si>
  <si>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</si>
  <si>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</si>
  <si>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</si>
  <si>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</si>
  <si>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</si>
  <si>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</si>
  <si>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</si>
  <si>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</si>
  <si>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</si>
  <si>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</si>
  <si>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</si>
  <si>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</si>
  <si>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</si>
  <si>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</si>
  <si>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</si>
  <si>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</si>
  <si>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</si>
  <si>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</si>
  <si>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</si>
  <si>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</si>
  <si>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</si>
  <si>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</si>
  <si>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</si>
  <si>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</si>
  <si>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</si>
  <si>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</si>
  <si>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</si>
  <si>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</si>
  <si>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大木町国民健康保険特別会計</t>
    <phoneticPr fontId="5"/>
  </si>
  <si>
    <t>大木町後期高齢者医療特別会計</t>
    <phoneticPr fontId="5"/>
  </si>
  <si>
    <t>大木町水道事業会計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</si>
  <si>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</si>
  <si>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</si>
  <si>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</si>
  <si>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</si>
  <si>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</si>
  <si>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</si>
  <si>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</si>
  <si>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</si>
  <si>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</si>
  <si>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</si>
  <si>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</si>
  <si>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</si>
  <si>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</si>
  <si>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</si>
  <si>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</si>
  <si>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</si>
  <si>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</si>
  <si>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</si>
  <si>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</si>
  <si>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</si>
  <si>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</si>
  <si>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</si>
  <si>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</si>
  <si>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</si>
  <si>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</si>
  <si>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</si>
  <si>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</si>
  <si>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</si>
  <si>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</si>
  <si>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</si>
  <si>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</si>
  <si>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</si>
  <si>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</si>
  <si>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</si>
  <si>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</si>
  <si>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</si>
  <si>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</si>
  <si>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</si>
  <si>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</si>
  <si>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</si>
  <si>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</si>
  <si>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</si>
  <si>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</si>
  <si>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</si>
  <si>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</si>
  <si>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</si>
  <si>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</si>
  <si>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</si>
  <si>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</si>
  <si>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</si>
  <si>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</si>
  <si>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</si>
  <si>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</si>
  <si>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</si>
  <si>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</si>
  <si>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</si>
  <si>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</si>
  <si>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</si>
  <si>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</si>
  <si>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</si>
  <si>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</si>
  <si>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</si>
  <si>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</si>
  <si>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</si>
  <si>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</si>
  <si>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</si>
  <si>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</si>
  <si>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</si>
  <si>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</si>
  <si>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</si>
  <si>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</si>
  <si>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</si>
  <si>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</si>
  <si>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</si>
  <si>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</si>
  <si>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</si>
  <si>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</si>
  <si>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</si>
  <si>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</si>
  <si>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</si>
  <si>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</si>
  <si>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</si>
  <si>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</si>
  <si>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</si>
  <si>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</si>
  <si>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</si>
  <si>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</si>
  <si>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</si>
  <si>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</si>
  <si>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</si>
  <si>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</si>
  <si>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</si>
  <si>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</si>
  <si>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</si>
  <si>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</si>
  <si>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</si>
  <si>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</si>
  <si>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</si>
  <si>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</si>
  <si>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</si>
  <si>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</si>
  <si>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</si>
  <si>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</si>
  <si>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</si>
  <si>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</si>
  <si>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</si>
  <si>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</si>
  <si>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</si>
  <si>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</si>
  <si>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</si>
  <si>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</si>
  <si>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</si>
  <si>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</si>
  <si>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</si>
  <si>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</si>
  <si>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</si>
  <si>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</si>
  <si>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</si>
  <si>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</si>
  <si>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</si>
  <si>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</si>
  <si>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</si>
  <si>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</si>
  <si>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</si>
  <si>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</si>
  <si>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</si>
  <si>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</si>
  <si>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</si>
  <si>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</si>
  <si>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</si>
  <si>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</si>
  <si>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</si>
  <si>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</si>
  <si>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</si>
  <si>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</si>
  <si>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</si>
  <si>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</si>
  <si>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</si>
  <si>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</si>
  <si>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</si>
  <si>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</si>
  <si>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</si>
  <si>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</si>
  <si>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</si>
  <si>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</si>
  <si>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</si>
  <si>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</si>
  <si>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</si>
  <si>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</si>
  <si>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</si>
  <si>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</si>
  <si>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</si>
  <si>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</si>
  <si>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</si>
  <si>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</si>
  <si>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</si>
  <si>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1.98</t>
  </si>
  <si>
    <t>▲ 2.31</t>
  </si>
  <si>
    <t>大木町国民健康保険特別会計</t>
  </si>
  <si>
    <t>▲ 0.79</t>
  </si>
  <si>
    <t>▲ 0.06</t>
  </si>
  <si>
    <t>▲ 0.57</t>
  </si>
  <si>
    <t>▲ 0.50</t>
  </si>
  <si>
    <t>▲ 1.04</t>
  </si>
  <si>
    <t>大木町水道事業会計</t>
  </si>
  <si>
    <t>一般会計</t>
  </si>
  <si>
    <t>大木町後期高齢者医療特別会計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</si>
  <si>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</si>
  <si>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</si>
  <si>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</si>
  <si>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</si>
  <si>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</si>
  <si>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</si>
  <si>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</si>
  <si>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</si>
  <si>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</si>
  <si>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</si>
  <si>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ひしのみ国際交流センター</t>
    <rPh sb="4" eb="6">
      <t>コクサイ</t>
    </rPh>
    <rPh sb="6" eb="8">
      <t>コウリュウ</t>
    </rPh>
    <phoneticPr fontId="2"/>
  </si>
  <si>
    <t>大木町健康づくり公社</t>
    <rPh sb="0" eb="3">
      <t>オオキマチ</t>
    </rPh>
    <rPh sb="3" eb="5">
      <t>ケンコウ</t>
    </rPh>
    <rPh sb="8" eb="10">
      <t>コウシャ</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</si>
  <si>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</si>
  <si>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福岡県自治会館管理組合</t>
    <rPh sb="0" eb="3">
      <t>フクオカケン</t>
    </rPh>
    <rPh sb="3" eb="5">
      <t>ジチ</t>
    </rPh>
    <rPh sb="5" eb="7">
      <t>カイカン</t>
    </rPh>
    <rPh sb="7" eb="9">
      <t>カンリ</t>
    </rPh>
    <rPh sb="9" eb="11">
      <t>クミアイ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</si>
  <si>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</si>
  <si>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</si>
  <si>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</si>
  <si>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</si>
  <si>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八女西部広域事務組合（一般会計）</t>
    <rPh sb="0" eb="2">
      <t>ヤメ</t>
    </rPh>
    <rPh sb="2" eb="4">
      <t>セイブ</t>
    </rPh>
    <rPh sb="4" eb="6">
      <t>コウイキ</t>
    </rPh>
    <rPh sb="6" eb="8">
      <t>ジム</t>
    </rPh>
    <rPh sb="8" eb="10">
      <t>クミアイ</t>
    </rPh>
    <rPh sb="11" eb="13">
      <t>イッパン</t>
    </rPh>
    <rPh sb="13" eb="15">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</si>
  <si>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</si>
  <si>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</si>
  <si>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</si>
  <si>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</si>
  <si>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</si>
  <si>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t>
    <rPh sb="0" eb="3">
      <t>フクオカケン</t>
    </rPh>
    <rPh sb="3" eb="4">
      <t>ミナミ</t>
    </rPh>
    <rPh sb="4" eb="6">
      <t>コウイキ</t>
    </rPh>
    <rPh sb="6" eb="8">
      <t>スイドウ</t>
    </rPh>
    <rPh sb="8" eb="10">
      <t>キギョウ</t>
    </rPh>
    <rPh sb="10" eb="11">
      <t>ダン</t>
    </rPh>
    <phoneticPr fontId="2"/>
  </si>
  <si>
    <t>法適用企業</t>
    <rPh sb="0" eb="1">
      <t>ホウ</t>
    </rPh>
    <rPh sb="1" eb="3">
      <t>テキヨウ</t>
    </rPh>
    <rPh sb="3" eb="5">
      <t>キギョウ</t>
    </rPh>
    <phoneticPr fontId="2"/>
  </si>
  <si>
    <t>大木町公共施設整備基金</t>
    <rPh sb="0" eb="3">
      <t>オオキマチ</t>
    </rPh>
    <rPh sb="3" eb="5">
      <t>コウキョウ</t>
    </rPh>
    <rPh sb="5" eb="7">
      <t>シセツ</t>
    </rPh>
    <rPh sb="7" eb="9">
      <t>セイビ</t>
    </rPh>
    <rPh sb="9" eb="11">
      <t>キキン</t>
    </rPh>
    <phoneticPr fontId="5"/>
  </si>
  <si>
    <t>ふるさと・ふれあい21基金</t>
    <rPh sb="11" eb="13">
      <t>キキン</t>
    </rPh>
    <phoneticPr fontId="5"/>
  </si>
  <si>
    <t>地域振興基金</t>
    <rPh sb="0" eb="2">
      <t>チイキ</t>
    </rPh>
    <rPh sb="2" eb="4">
      <t>シンコウ</t>
    </rPh>
    <rPh sb="4" eb="6">
      <t>キキン</t>
    </rPh>
    <phoneticPr fontId="5"/>
  </si>
  <si>
    <t>大木町芸術文化振興基金</t>
    <rPh sb="0" eb="3">
      <t>オオキマチ</t>
    </rPh>
    <rPh sb="3" eb="5">
      <t>ゲイジュツ</t>
    </rPh>
    <rPh sb="5" eb="7">
      <t>ブンカ</t>
    </rPh>
    <rPh sb="7" eb="9">
      <t>シンコウ</t>
    </rPh>
    <rPh sb="9" eb="11">
      <t>キキン</t>
    </rPh>
    <phoneticPr fontId="5"/>
  </si>
  <si>
    <t>花宗太田土木組合</t>
  </si>
  <si>
    <t>福岡県市町村消防団員等公務災害補償組合</t>
  </si>
  <si>
    <t>福岡県市町村職員退職手当組合（基金特別会計）</t>
  </si>
  <si>
    <t>福岡県自治振興組合（一般会計）</t>
  </si>
  <si>
    <t>大木町夢あふれるまちづくり基金</t>
    <rPh sb="0" eb="3">
      <t>オオキマチ</t>
    </rPh>
    <rPh sb="3" eb="4">
      <t>ユメ</t>
    </rPh>
    <rPh sb="13" eb="15">
      <t>キキン</t>
    </rPh>
    <phoneticPr fontId="5"/>
  </si>
  <si>
    <t>サスティナブルおおき</t>
    <phoneticPr fontId="2"/>
  </si>
  <si>
    <t>クリエイティブおおき</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</si>
  <si>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</si>
  <si>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</si>
  <si>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</si>
  <si>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の状況で健全な状態であるが、有形固定資産減価償却率は年々増加している。有形固定資産減価償却率の増加の要因は、主に事業用資産の老朽化が進んでいることが挙げられる。公共施設等総合管理計画及び個別施設計画に基づき、引き続き計画的に施設の老朽化対策に取り組んでいく。</t>
    <rPh sb="0" eb="2">
      <t>ショウライ</t>
    </rPh>
    <rPh sb="2" eb="4">
      <t>フタン</t>
    </rPh>
    <rPh sb="4" eb="6">
      <t>ヒリツ</t>
    </rPh>
    <rPh sb="12" eb="14">
      <t>ジョウキョウ</t>
    </rPh>
    <rPh sb="15" eb="17">
      <t>ケンゼン</t>
    </rPh>
    <rPh sb="18" eb="20">
      <t>ジョウタイ</t>
    </rPh>
    <rPh sb="25" eb="27">
      <t>ユウケイ</t>
    </rPh>
    <rPh sb="39" eb="41">
      <t>ゾウカ</t>
    </rPh>
    <rPh sb="46" eb="48">
      <t>ユウケイ</t>
    </rPh>
    <rPh sb="48" eb="50">
      <t>コテイ</t>
    </rPh>
    <rPh sb="50" eb="52">
      <t>シサン</t>
    </rPh>
    <rPh sb="52" eb="54">
      <t>ゲンカ</t>
    </rPh>
    <rPh sb="54" eb="56">
      <t>ショウキャク</t>
    </rPh>
    <rPh sb="56" eb="57">
      <t>リツ</t>
    </rPh>
    <rPh sb="58" eb="60">
      <t>ゾウカ</t>
    </rPh>
    <rPh sb="61" eb="63">
      <t>ヨウイン</t>
    </rPh>
    <rPh sb="65" eb="66">
      <t>オモ</t>
    </rPh>
    <rPh sb="67" eb="70">
      <t>ジギョウヨウ</t>
    </rPh>
    <rPh sb="70" eb="72">
      <t>シサン</t>
    </rPh>
    <rPh sb="73" eb="76">
      <t>ロウキュウカ</t>
    </rPh>
    <rPh sb="77" eb="78">
      <t>スス</t>
    </rPh>
    <rPh sb="85" eb="86">
      <t>ア</t>
    </rPh>
    <rPh sb="91" eb="93">
      <t>コウキョウ</t>
    </rPh>
    <rPh sb="93" eb="95">
      <t>シセツ</t>
    </rPh>
    <rPh sb="95" eb="96">
      <t>トウ</t>
    </rPh>
    <rPh sb="96" eb="98">
      <t>ソウゴウ</t>
    </rPh>
    <rPh sb="98" eb="100">
      <t>カンリ</t>
    </rPh>
    <rPh sb="100" eb="102">
      <t>ケイカク</t>
    </rPh>
    <rPh sb="102" eb="103">
      <t>オヨ</t>
    </rPh>
    <rPh sb="104" eb="106">
      <t>コベツ</t>
    </rPh>
    <rPh sb="106" eb="108">
      <t>シセツ</t>
    </rPh>
    <rPh sb="108" eb="110">
      <t>ケイカク</t>
    </rPh>
    <rPh sb="111" eb="112">
      <t>モト</t>
    </rPh>
    <rPh sb="115" eb="116">
      <t>ヒ</t>
    </rPh>
    <rPh sb="117" eb="118">
      <t>ツヅ</t>
    </rPh>
    <rPh sb="119" eb="122">
      <t>ケイカクテキ</t>
    </rPh>
    <rPh sb="123" eb="125">
      <t>シセツ</t>
    </rPh>
    <rPh sb="126" eb="129">
      <t>ロウキュウカ</t>
    </rPh>
    <rPh sb="129" eb="131">
      <t>タイサク</t>
    </rPh>
    <rPh sb="132" eb="133">
      <t>ト</t>
    </rPh>
    <rPh sb="134" eb="13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</si>
  <si>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</si>
  <si>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</si>
  <si>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</si>
  <si>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</si>
  <si>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</si>
  <si>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</si>
  <si>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</si>
  <si>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マイナスの状況で健全な状態であるが、実質公債費比率は健全な状況の範囲の中で微増となっている。主な要因としては、消防一部事務組合の計画的な施設整備関係の負担金の増加などが挙げられる。引き続き、一般会計のみならず、特別会計、一部事務組合等の状況も考慮した、起債の発行等の財政運営に取り組んでいく。</t>
    <rPh sb="25" eb="27">
      <t>ジッシツ</t>
    </rPh>
    <rPh sb="27" eb="30">
      <t>コウサイヒ</t>
    </rPh>
    <rPh sb="30" eb="32">
      <t>ヒリツ</t>
    </rPh>
    <rPh sb="33" eb="35">
      <t>ケンゼン</t>
    </rPh>
    <rPh sb="36" eb="38">
      <t>ジョウキョウ</t>
    </rPh>
    <rPh sb="39" eb="41">
      <t>ハンイ</t>
    </rPh>
    <rPh sb="42" eb="43">
      <t>ナカ</t>
    </rPh>
    <rPh sb="44" eb="46">
      <t>ビゾウ</t>
    </rPh>
    <rPh sb="53" eb="54">
      <t>オモ</t>
    </rPh>
    <rPh sb="55" eb="57">
      <t>ヨウイン</t>
    </rPh>
    <rPh sb="62" eb="64">
      <t>ショウボウ</t>
    </rPh>
    <rPh sb="64" eb="66">
      <t>イチブ</t>
    </rPh>
    <rPh sb="66" eb="68">
      <t>ジム</t>
    </rPh>
    <rPh sb="68" eb="70">
      <t>クミアイ</t>
    </rPh>
    <rPh sb="71" eb="74">
      <t>ケイカクテキ</t>
    </rPh>
    <rPh sb="75" eb="77">
      <t>シセツ</t>
    </rPh>
    <rPh sb="77" eb="79">
      <t>セイビ</t>
    </rPh>
    <rPh sb="79" eb="81">
      <t>カンケイ</t>
    </rPh>
    <rPh sb="82" eb="85">
      <t>フタンキン</t>
    </rPh>
    <rPh sb="86" eb="88">
      <t>ゾウカ</t>
    </rPh>
    <rPh sb="91" eb="92">
      <t>ア</t>
    </rPh>
    <rPh sb="97" eb="98">
      <t>ヒ</t>
    </rPh>
    <rPh sb="99" eb="100">
      <t>ツヅ</t>
    </rPh>
    <rPh sb="102" eb="104">
      <t>イッパン</t>
    </rPh>
    <rPh sb="104" eb="106">
      <t>カイケイ</t>
    </rPh>
    <rPh sb="112" eb="114">
      <t>トクベツ</t>
    </rPh>
    <rPh sb="114" eb="116">
      <t>カイケイ</t>
    </rPh>
    <rPh sb="117" eb="119">
      <t>イチブ</t>
    </rPh>
    <rPh sb="119" eb="121">
      <t>ジム</t>
    </rPh>
    <rPh sb="121" eb="123">
      <t>クミアイ</t>
    </rPh>
    <rPh sb="123" eb="124">
      <t>トウ</t>
    </rPh>
    <rPh sb="125" eb="127">
      <t>ジョウキョウ</t>
    </rPh>
    <rPh sb="128" eb="130">
      <t>コウリョ</t>
    </rPh>
    <rPh sb="133" eb="135">
      <t>キサイ</t>
    </rPh>
    <rPh sb="136" eb="138">
      <t>ハッコウ</t>
    </rPh>
    <rPh sb="138" eb="139">
      <t>トウ</t>
    </rPh>
    <rPh sb="140" eb="142">
      <t>ザイセイ</t>
    </rPh>
    <rPh sb="142" eb="144">
      <t>ウンエイ</t>
    </rPh>
    <rPh sb="145" eb="146">
      <t>ト</t>
    </rPh>
    <rPh sb="147" eb="14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</si>
</sst>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027949C-8ED4-4DA2-89F0-754AB167203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7EBD-4CEF-BE2A-35FF2829B3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40800</c:v>
                </c:pt>
                <c:pt idx="1">
                  <c:v>48991</c:v>
                </c:pt>
                <c:pt idx="2">
                  <c:v>38471</c:v>
                </c:pt>
                <c:pt idx="3">
                  <c:v>29497</c:v>
                </c:pt>
                <c:pt idx="4">
                  <c:v>61445</c:v>
                </c:pt>
              </c:numCache>
            </c:numRef>
          </c:val>
          <c:smooth val="0"/>
          <c:extLst>
            <c:ext xmlns:c16="http://schemas.microsoft.com/office/drawing/2014/chart" uri="{C3380CC4-5D6E-409C-BE32-E72D297353CC}">
              <c16:uniqueId val="{00000001-7EBD-4CEF-BE2A-35FF2829B3D9}"/>
            </c:ext>
          </c:extLst>
        </c:ser>
        <c:dLbls>
          <c:showLegendKey val="0"/>
          <c:showVal val="0"/>
          <c:showCatName val="0"/>
          <c:showSerName val="0"/>
          <c:showPercent val="0"/>
          <c:showBubbleSize val="0"/>
        </c:dLbls>
        <c:marker val="1"/>
        <c:smooth val="0"/>
        <c:axId val="194055824"/>
        <c:axId val="194056208"/>
      </c:lineChart>
      <c:catAx>
        <c:axId val="194055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056208"/>
        <c:crosses val="autoZero"/>
        <c:auto val="1"/>
        <c:lblAlgn val="ctr"/>
        <c:lblOffset val="100"/>
        <c:tickLblSkip val="1"/>
        <c:tickMarkSkip val="1"/>
        <c:noMultiLvlLbl val="0"/>
      </c:catAx>
      <c:valAx>
        <c:axId val="1940562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05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4.75</c:v>
                </c:pt>
                <c:pt idx="1">
                  <c:v>5.0999999999999996</c:v>
                </c:pt>
                <c:pt idx="2">
                  <c:v>6.89</c:v>
                </c:pt>
                <c:pt idx="3">
                  <c:v>7.85</c:v>
                </c:pt>
                <c:pt idx="4">
                  <c:v>14.23</c:v>
                </c:pt>
              </c:numCache>
            </c:numRef>
          </c:val>
          <c:extLst>
            <c:ext xmlns:c16="http://schemas.microsoft.com/office/drawing/2014/chart" uri="{C3380CC4-5D6E-409C-BE32-E72D297353CC}">
              <c16:uniqueId val="{00000000-0C68-4F6D-8615-15BB73B4E9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57.71</c:v>
                </c:pt>
                <c:pt idx="1">
                  <c:v>58.71</c:v>
                </c:pt>
                <c:pt idx="2">
                  <c:v>62.81</c:v>
                </c:pt>
                <c:pt idx="3">
                  <c:v>59.55</c:v>
                </c:pt>
                <c:pt idx="4">
                  <c:v>60.16</c:v>
                </c:pt>
              </c:numCache>
            </c:numRef>
          </c:val>
          <c:extLst>
            <c:ext xmlns:c16="http://schemas.microsoft.com/office/drawing/2014/chart" uri="{C3380CC4-5D6E-409C-BE32-E72D297353CC}">
              <c16:uniqueId val="{00000001-0C68-4F6D-8615-15BB73B4E92E}"/>
            </c:ext>
          </c:extLst>
        </c:ser>
        <c:dLbls>
          <c:showLegendKey val="0"/>
          <c:showVal val="0"/>
          <c:showCatName val="0"/>
          <c:showSerName val="0"/>
          <c:showPercent val="0"/>
          <c:showBubbleSize val="0"/>
        </c:dLbls>
        <c:gapWidth val="250"/>
        <c:overlap val="100"/>
        <c:axId val="477189520"/>
        <c:axId val="47533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-1.98</c:v>
                </c:pt>
                <c:pt idx="1">
                  <c:v>1.75</c:v>
                </c:pt>
                <c:pt idx="2">
                  <c:v>6.66</c:v>
                </c:pt>
                <c:pt idx="3">
                  <c:v>-2.31</c:v>
                </c:pt>
                <c:pt idx="4">
                  <c:v>10.53</c:v>
                </c:pt>
              </c:numCache>
            </c:numRef>
          </c:val>
          <c:smooth val="0"/>
          <c:extLst>
            <c:ext xmlns:c16="http://schemas.microsoft.com/office/drawing/2014/chart" uri="{C3380CC4-5D6E-409C-BE32-E72D297353CC}">
              <c16:uniqueId val="{00000002-0C68-4F6D-8615-15BB73B4E92E}"/>
            </c:ext>
          </c:extLst>
        </c:ser>
        <c:dLbls>
          <c:showLegendKey val="0"/>
          <c:showVal val="0"/>
          <c:showCatName val="0"/>
          <c:showSerName val="0"/>
          <c:showPercent val="0"/>
          <c:showBubbleSize val="0"/>
        </c:dLbls>
        <c:marker val="1"/>
        <c:smooth val="0"/>
        <c:axId val="477189520"/>
        <c:axId val="475330496"/>
      </c:lineChart>
      <c:catAx>
        <c:axId val="47718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5330496"/>
        <c:crosses val="autoZero"/>
        <c:auto val="1"/>
        <c:lblAlgn val="ctr"/>
        <c:lblOffset val="100"/>
        <c:tickLblSkip val="1"/>
        <c:tickMarkSkip val="1"/>
        <c:noMultiLvlLbl val="0"/>
      </c:catAx>
      <c:valAx>
        <c:axId val="47533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18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F7-4CF4-9C6A-C912C57C3F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F7-4CF4-9C6A-C912C57C3F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F7-4CF4-9C6A-C912C57C3F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F7-4CF4-9C6A-C912C57C3FF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7F7-4CF4-9C6A-C912C57C3FF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7F7-4CF4-9C6A-C912C57C3FF7}"/>
            </c:ext>
          </c:extLst>
        </c:ser>
        <c:ser>
          <c:idx val="6"/>
          <c:order val="6"/>
          <c:tx>
            <c:strRef>
              <c:f>データシート!$A$33</c:f>
              <c:strCache>
                <c:ptCount val="1"/>
                <c:pt idx="0">
                  <c:v>大木町後期高齢者医療特別会計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0.18</c:v>
                </c:pt>
                <c:pt idx="2">
                  <c:v>#N/A</c:v>
                </c:pt>
                <c:pt idx="3">
                  <c:v>0.17</c:v>
                </c:pt>
                <c:pt idx="4">
                  <c:v>#N/A</c:v>
                </c:pt>
                <c:pt idx="5">
                  <c:v>0.19</c:v>
                </c:pt>
                <c:pt idx="6">
                  <c:v>#N/A</c:v>
                </c:pt>
                <c:pt idx="7">
                  <c:v>0.22</c:v>
                </c:pt>
                <c:pt idx="8">
                  <c:v>#N/A</c:v>
                </c:pt>
                <c:pt idx="9">
                  <c:v>0.15</c:v>
                </c:pt>
              </c:numCache>
            </c:numRef>
          </c:val>
          <c:extLst>
            <c:ext xmlns:c16="http://schemas.microsoft.com/office/drawing/2014/chart" uri="{C3380CC4-5D6E-409C-BE32-E72D297353CC}">
              <c16:uniqueId val="{00000006-D7F7-4CF4-9C6A-C912C57C3FF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4.75</c:v>
                </c:pt>
                <c:pt idx="2">
                  <c:v>#N/A</c:v>
                </c:pt>
                <c:pt idx="3">
                  <c:v>5.09</c:v>
                </c:pt>
                <c:pt idx="4">
                  <c:v>#N/A</c:v>
                </c:pt>
                <c:pt idx="5">
                  <c:v>6.89</c:v>
                </c:pt>
                <c:pt idx="6">
                  <c:v>#N/A</c:v>
                </c:pt>
                <c:pt idx="7">
                  <c:v>7.84</c:v>
                </c:pt>
                <c:pt idx="8">
                  <c:v>#N/A</c:v>
                </c:pt>
                <c:pt idx="9">
                  <c:v>14.23</c:v>
                </c:pt>
              </c:numCache>
            </c:numRef>
          </c:val>
          <c:extLst>
            <c:ext xmlns:c16="http://schemas.microsoft.com/office/drawing/2014/chart" uri="{C3380CC4-5D6E-409C-BE32-E72D297353CC}">
              <c16:uniqueId val="{00000007-D7F7-4CF4-9C6A-C912C57C3FF7}"/>
            </c:ext>
          </c:extLst>
        </c:ser>
        <c:ser>
          <c:idx val="8"/>
          <c:order val="8"/>
          <c:tx>
            <c:strRef>
              <c:f>データシート!$A$35</c:f>
              <c:strCache>
                <c:ptCount val="1"/>
                <c:pt idx="0">
                  <c:v>大木町水道事業会計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26.8</c:v>
                </c:pt>
                <c:pt idx="2">
                  <c:v>#N/A</c:v>
                </c:pt>
                <c:pt idx="3">
                  <c:v>27.99</c:v>
                </c:pt>
                <c:pt idx="4">
                  <c:v>#N/A</c:v>
                </c:pt>
                <c:pt idx="5">
                  <c:v>28.53</c:v>
                </c:pt>
                <c:pt idx="6">
                  <c:v>#N/A</c:v>
                </c:pt>
                <c:pt idx="7">
                  <c:v>29.92</c:v>
                </c:pt>
                <c:pt idx="8">
                  <c:v>#N/A</c:v>
                </c:pt>
                <c:pt idx="9">
                  <c:v>28.48</c:v>
                </c:pt>
              </c:numCache>
            </c:numRef>
          </c:val>
          <c:extLst>
            <c:ext xmlns:c16="http://schemas.microsoft.com/office/drawing/2014/chart" uri="{C3380CC4-5D6E-409C-BE32-E72D297353CC}">
              <c16:uniqueId val="{00000008-D7F7-4CF4-9C6A-C912C57C3FF7}"/>
            </c:ext>
          </c:extLst>
        </c:ser>
        <c:ser>
          <c:idx val="9"/>
          <c:order val="9"/>
          <c:tx>
            <c:strRef>
              <c:f>データシート!$A$36</c:f>
              <c:strCache>
                <c:ptCount val="1"/>
                <c:pt idx="0">
                  <c:v>大木町国民健康保険特別会計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0.79</c:v>
                </c:pt>
                <c:pt idx="1">
                  <c:v>#N/A</c:v>
                </c:pt>
                <c:pt idx="2">
                  <c:v>0.06</c:v>
                </c:pt>
                <c:pt idx="3">
                  <c:v>#N/A</c:v>
                </c:pt>
                <c:pt idx="4">
                  <c:v>0.56999999999999995</c:v>
                </c:pt>
                <c:pt idx="5">
                  <c:v>#N/A</c:v>
                </c:pt>
                <c:pt idx="6">
                  <c:v>0.5</c:v>
                </c:pt>
                <c:pt idx="7">
                  <c:v>#N/A</c:v>
                </c:pt>
                <c:pt idx="8">
                  <c:v>1.04</c:v>
                </c:pt>
                <c:pt idx="9">
                  <c:v>#N/A</c:v>
                </c:pt>
              </c:numCache>
            </c:numRef>
          </c:val>
          <c:extLst>
            <c:ext xmlns:c16="http://schemas.microsoft.com/office/drawing/2014/chart" uri="{C3380CC4-5D6E-409C-BE32-E72D297353CC}">
              <c16:uniqueId val="{00000009-D7F7-4CF4-9C6A-C912C57C3FF7}"/>
            </c:ext>
          </c:extLst>
        </c:ser>
        <c:dLbls>
          <c:showLegendKey val="0"/>
          <c:showVal val="0"/>
          <c:showCatName val="0"/>
          <c:showSerName val="0"/>
          <c:showPercent val="0"/>
          <c:showBubbleSize val="0"/>
        </c:dLbls>
        <c:gapWidth val="150"/>
        <c:overlap val="100"/>
        <c:axId val="492800408"/>
        <c:axId val="497968992"/>
      </c:barChart>
      <c:catAx>
        <c:axId val="49280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968992"/>
        <c:crosses val="autoZero"/>
        <c:auto val="1"/>
        <c:lblAlgn val="ctr"/>
        <c:lblOffset val="100"/>
        <c:tickLblSkip val="1"/>
        <c:tickMarkSkip val="1"/>
        <c:noMultiLvlLbl val="0"/>
      </c:catAx>
      <c:valAx>
        <c:axId val="49796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800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306</c:v>
                </c:pt>
                <c:pt idx="5">
                  <c:v>316</c:v>
                </c:pt>
                <c:pt idx="8">
                  <c:v>325</c:v>
                </c:pt>
                <c:pt idx="11">
                  <c:v>325</c:v>
                </c:pt>
                <c:pt idx="14">
                  <c:v>330</c:v>
                </c:pt>
              </c:numCache>
            </c:numRef>
          </c:val>
          <c:extLst>
            <c:ext xmlns:c16="http://schemas.microsoft.com/office/drawing/2014/chart" uri="{C3380CC4-5D6E-409C-BE32-E72D297353CC}">
              <c16:uniqueId val="{00000000-347D-42C1-854C-E5ADCA8C59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7D-42C1-854C-E5ADCA8C59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76</c:v>
                </c:pt>
                <c:pt idx="3">
                  <c:v>76</c:v>
                </c:pt>
                <c:pt idx="6">
                  <c:v>75</c:v>
                </c:pt>
                <c:pt idx="9">
                  <c:v>75</c:v>
                </c:pt>
                <c:pt idx="12">
                  <c:v>75</c:v>
                </c:pt>
              </c:numCache>
            </c:numRef>
          </c:val>
          <c:extLst>
            <c:ext xmlns:c16="http://schemas.microsoft.com/office/drawing/2014/chart" uri="{C3380CC4-5D6E-409C-BE32-E72D297353CC}">
              <c16:uniqueId val="{00000002-347D-42C1-854C-E5ADCA8C59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7</c:v>
                </c:pt>
                <c:pt idx="6">
                  <c:v>14</c:v>
                </c:pt>
                <c:pt idx="9">
                  <c:v>18</c:v>
                </c:pt>
                <c:pt idx="12">
                  <c:v>20</c:v>
                </c:pt>
              </c:numCache>
            </c:numRef>
          </c:val>
          <c:extLst>
            <c:ext xmlns:c16="http://schemas.microsoft.com/office/drawing/2014/chart" uri="{C3380CC4-5D6E-409C-BE32-E72D297353CC}">
              <c16:uniqueId val="{00000003-347D-42C1-854C-E5ADCA8C59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7D-42C1-854C-E5ADCA8C59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7D-42C1-854C-E5ADCA8C59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7D-42C1-854C-E5ADCA8C59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447</c:v>
                </c:pt>
                <c:pt idx="3">
                  <c:v>448</c:v>
                </c:pt>
                <c:pt idx="6">
                  <c:v>469</c:v>
                </c:pt>
                <c:pt idx="9">
                  <c:v>471</c:v>
                </c:pt>
                <c:pt idx="12">
                  <c:v>484</c:v>
                </c:pt>
              </c:numCache>
            </c:numRef>
          </c:val>
          <c:extLst>
            <c:ext xmlns:c16="http://schemas.microsoft.com/office/drawing/2014/chart" uri="{C3380CC4-5D6E-409C-BE32-E72D297353CC}">
              <c16:uniqueId val="{00000007-347D-42C1-854C-E5ADCA8C59AD}"/>
            </c:ext>
          </c:extLst>
        </c:ser>
        <c:dLbls>
          <c:showLegendKey val="0"/>
          <c:showVal val="0"/>
          <c:showCatName val="0"/>
          <c:showSerName val="0"/>
          <c:showPercent val="0"/>
          <c:showBubbleSize val="0"/>
        </c:dLbls>
        <c:gapWidth val="100"/>
        <c:overlap val="100"/>
        <c:axId val="477182016"/>
        <c:axId val="49797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221</c:v>
                </c:pt>
                <c:pt idx="2">
                  <c:v>#N/A</c:v>
                </c:pt>
                <c:pt idx="3">
                  <c:v>#N/A</c:v>
                </c:pt>
                <c:pt idx="4">
                  <c:v>215</c:v>
                </c:pt>
                <c:pt idx="5">
                  <c:v>#N/A</c:v>
                </c:pt>
                <c:pt idx="6">
                  <c:v>#N/A</c:v>
                </c:pt>
                <c:pt idx="7">
                  <c:v>233</c:v>
                </c:pt>
                <c:pt idx="8">
                  <c:v>#N/A</c:v>
                </c:pt>
                <c:pt idx="9">
                  <c:v>#N/A</c:v>
                </c:pt>
                <c:pt idx="10">
                  <c:v>239</c:v>
                </c:pt>
                <c:pt idx="11">
                  <c:v>#N/A</c:v>
                </c:pt>
                <c:pt idx="12">
                  <c:v>#N/A</c:v>
                </c:pt>
                <c:pt idx="13">
                  <c:v>249</c:v>
                </c:pt>
                <c:pt idx="14">
                  <c:v>#N/A</c:v>
                </c:pt>
              </c:numCache>
            </c:numRef>
          </c:val>
          <c:smooth val="0"/>
          <c:extLst>
            <c:ext xmlns:c16="http://schemas.microsoft.com/office/drawing/2014/chart" uri="{C3380CC4-5D6E-409C-BE32-E72D297353CC}">
              <c16:uniqueId val="{00000008-347D-42C1-854C-E5ADCA8C59AD}"/>
            </c:ext>
          </c:extLst>
        </c:ser>
        <c:dLbls>
          <c:showLegendKey val="0"/>
          <c:showVal val="0"/>
          <c:showCatName val="0"/>
          <c:showSerName val="0"/>
          <c:showPercent val="0"/>
          <c:showBubbleSize val="0"/>
        </c:dLbls>
        <c:marker val="1"/>
        <c:smooth val="0"/>
        <c:axId val="477182016"/>
        <c:axId val="497976016"/>
      </c:lineChart>
      <c:catAx>
        <c:axId val="47718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976016"/>
        <c:crosses val="autoZero"/>
        <c:auto val="1"/>
        <c:lblAlgn val="ctr"/>
        <c:lblOffset val="100"/>
        <c:tickLblSkip val="1"/>
        <c:tickMarkSkip val="1"/>
        <c:noMultiLvlLbl val="0"/>
      </c:catAx>
      <c:valAx>
        <c:axId val="49797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18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3800</c:v>
                </c:pt>
                <c:pt idx="5">
                  <c:v>3966</c:v>
                </c:pt>
                <c:pt idx="8">
                  <c:v>3816</c:v>
                </c:pt>
                <c:pt idx="11">
                  <c:v>3810</c:v>
                </c:pt>
                <c:pt idx="14">
                  <c:v>3886</c:v>
                </c:pt>
              </c:numCache>
            </c:numRef>
          </c:val>
          <c:extLst>
            <c:ext xmlns:c16="http://schemas.microsoft.com/office/drawing/2014/chart" uri="{C3380CC4-5D6E-409C-BE32-E72D297353CC}">
              <c16:uniqueId val="{00000000-DF52-4D84-856C-34B75D068A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c:v>
                </c:pt>
                <c:pt idx="5">
                  <c:v>0</c:v>
                </c:pt>
                <c:pt idx="8">
                  <c:v>3</c:v>
                </c:pt>
                <c:pt idx="11">
                  <c:v>3</c:v>
                </c:pt>
                <c:pt idx="14">
                  <c:v>3</c:v>
                </c:pt>
              </c:numCache>
            </c:numRef>
          </c:val>
          <c:extLst>
            <c:ext xmlns:c16="http://schemas.microsoft.com/office/drawing/2014/chart" uri="{C3380CC4-5D6E-409C-BE32-E72D297353CC}">
              <c16:uniqueId val="{00000001-DF52-4D84-856C-34B75D068A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3681</c:v>
                </c:pt>
                <c:pt idx="5">
                  <c:v>3567</c:v>
                </c:pt>
                <c:pt idx="8">
                  <c:v>3832</c:v>
                </c:pt>
                <c:pt idx="11">
                  <c:v>3883</c:v>
                </c:pt>
                <c:pt idx="14">
                  <c:v>4103</c:v>
                </c:pt>
              </c:numCache>
            </c:numRef>
          </c:val>
          <c:extLst>
            <c:ext xmlns:c16="http://schemas.microsoft.com/office/drawing/2014/chart" uri="{C3380CC4-5D6E-409C-BE32-E72D297353CC}">
              <c16:uniqueId val="{00000002-DF52-4D84-856C-34B75D068A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52-4D84-856C-34B75D068A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52-4D84-856C-34B75D068A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52-4D84-856C-34B75D068A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931</c:v>
                </c:pt>
                <c:pt idx="3">
                  <c:v>739</c:v>
                </c:pt>
                <c:pt idx="6">
                  <c:v>744</c:v>
                </c:pt>
                <c:pt idx="9">
                  <c:v>793</c:v>
                </c:pt>
                <c:pt idx="12">
                  <c:v>720</c:v>
                </c:pt>
              </c:numCache>
            </c:numRef>
          </c:val>
          <c:extLst>
            <c:ext xmlns:c16="http://schemas.microsoft.com/office/drawing/2014/chart" uri="{C3380CC4-5D6E-409C-BE32-E72D297353CC}">
              <c16:uniqueId val="{00000006-DF52-4D84-856C-34B75D068A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c:v>
                </c:pt>
                <c:pt idx="3">
                  <c:v>256</c:v>
                </c:pt>
                <c:pt idx="6">
                  <c:v>247</c:v>
                </c:pt>
                <c:pt idx="9">
                  <c:v>276</c:v>
                </c:pt>
                <c:pt idx="12">
                  <c:v>281</c:v>
                </c:pt>
              </c:numCache>
            </c:numRef>
          </c:val>
          <c:extLst>
            <c:ext xmlns:c16="http://schemas.microsoft.com/office/drawing/2014/chart" uri="{C3380CC4-5D6E-409C-BE32-E72D297353CC}">
              <c16:uniqueId val="{00000007-DF52-4D84-856C-34B75D068A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c:v>
                </c:pt>
                <c:pt idx="3">
                  <c:v>2</c:v>
                </c:pt>
                <c:pt idx="6">
                  <c:v>2</c:v>
                </c:pt>
                <c:pt idx="9">
                  <c:v>1</c:v>
                </c:pt>
                <c:pt idx="12">
                  <c:v>5</c:v>
                </c:pt>
              </c:numCache>
            </c:numRef>
          </c:val>
          <c:extLst>
            <c:ext xmlns:c16="http://schemas.microsoft.com/office/drawing/2014/chart" uri="{C3380CC4-5D6E-409C-BE32-E72D297353CC}">
              <c16:uniqueId val="{00000008-DF52-4D84-856C-34B75D068A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300</c:v>
                </c:pt>
                <c:pt idx="3">
                  <c:v>227</c:v>
                </c:pt>
                <c:pt idx="6">
                  <c:v>343</c:v>
                </c:pt>
                <c:pt idx="9">
                  <c:v>270</c:v>
                </c:pt>
                <c:pt idx="12">
                  <c:v>196</c:v>
                </c:pt>
              </c:numCache>
            </c:numRef>
          </c:val>
          <c:extLst>
            <c:ext xmlns:c16="http://schemas.microsoft.com/office/drawing/2014/chart" uri="{C3380CC4-5D6E-409C-BE32-E72D297353CC}">
              <c16:uniqueId val="{00000009-DF52-4D84-856C-34B75D068A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5144</c:v>
                </c:pt>
                <c:pt idx="3">
                  <c:v>5172</c:v>
                </c:pt>
                <c:pt idx="6">
                  <c:v>5051</c:v>
                </c:pt>
                <c:pt idx="9">
                  <c:v>4873</c:v>
                </c:pt>
                <c:pt idx="12">
                  <c:v>5012</c:v>
                </c:pt>
              </c:numCache>
            </c:numRef>
          </c:val>
          <c:extLst>
            <c:ext xmlns:c16="http://schemas.microsoft.com/office/drawing/2014/chart" uri="{C3380CC4-5D6E-409C-BE32-E72D297353CC}">
              <c16:uniqueId val="{0000000A-DF52-4D84-856C-34B75D068A75}"/>
            </c:ext>
          </c:extLst>
        </c:ser>
        <c:dLbls>
          <c:showLegendKey val="0"/>
          <c:showVal val="0"/>
          <c:showCatName val="0"/>
          <c:showSerName val="0"/>
          <c:showPercent val="0"/>
          <c:showBubbleSize val="0"/>
        </c:dLbls>
        <c:gapWidth val="100"/>
        <c:overlap val="100"/>
        <c:axId val="492720776"/>
        <c:axId val="492721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52-4D84-856C-34B75D068A75}"/>
            </c:ext>
          </c:extLst>
        </c:ser>
        <c:dLbls>
          <c:showLegendKey val="0"/>
          <c:showVal val="0"/>
          <c:showCatName val="0"/>
          <c:showSerName val="0"/>
          <c:showPercent val="0"/>
          <c:showBubbleSize val="0"/>
        </c:dLbls>
        <c:marker val="1"/>
        <c:smooth val="0"/>
        <c:axId val="492720776"/>
        <c:axId val="492721160"/>
      </c:lineChart>
      <c:catAx>
        <c:axId val="49272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721160"/>
        <c:crosses val="autoZero"/>
        <c:auto val="1"/>
        <c:lblAlgn val="ctr"/>
        <c:lblOffset val="100"/>
        <c:tickLblSkip val="1"/>
        <c:tickMarkSkip val="1"/>
        <c:noMultiLvlLbl val="0"/>
      </c:catAx>
      <c:valAx>
        <c:axId val="492721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720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2038</c:v>
                </c:pt>
                <c:pt idx="1">
                  <c:v>1932</c:v>
                </c:pt>
                <c:pt idx="2">
                  <c:v>2060</c:v>
                </c:pt>
              </c:numCache>
            </c:numRef>
          </c:val>
          <c:extLst>
            <c:ext xmlns:c16="http://schemas.microsoft.com/office/drawing/2014/chart" uri="{C3380CC4-5D6E-409C-BE32-E72D297353CC}">
              <c16:uniqueId val="{00000000-6A65-4576-A48C-9ABBDB7352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315</c:v>
                </c:pt>
                <c:pt idx="1">
                  <c:v>315</c:v>
                </c:pt>
                <c:pt idx="2">
                  <c:v>315</c:v>
                </c:pt>
              </c:numCache>
            </c:numRef>
          </c:val>
          <c:extLst>
            <c:ext xmlns:c16="http://schemas.microsoft.com/office/drawing/2014/chart" uri="{C3380CC4-5D6E-409C-BE32-E72D297353CC}">
              <c16:uniqueId val="{00000001-6A65-4576-A48C-9ABBDB7352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1329</c:v>
                </c:pt>
                <c:pt idx="1">
                  <c:v>1486</c:v>
                </c:pt>
                <c:pt idx="2">
                  <c:v>1525</c:v>
                </c:pt>
              </c:numCache>
            </c:numRef>
          </c:val>
          <c:extLst>
            <c:ext xmlns:c16="http://schemas.microsoft.com/office/drawing/2014/chart" uri="{C3380CC4-5D6E-409C-BE32-E72D297353CC}">
              <c16:uniqueId val="{00000002-6A65-4576-A48C-9ABBDB735256}"/>
            </c:ext>
          </c:extLst>
        </c:ser>
        <c:dLbls>
          <c:showLegendKey val="0"/>
          <c:showVal val="0"/>
          <c:showCatName val="0"/>
          <c:showSerName val="0"/>
          <c:showPercent val="0"/>
          <c:showBubbleSize val="0"/>
        </c:dLbls>
        <c:gapWidth val="120"/>
        <c:overlap val="100"/>
        <c:axId val="493075200"/>
        <c:axId val="503389504"/>
      </c:barChart>
      <c:catAx>
        <c:axId val="4930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389504"/>
        <c:crosses val="autoZero"/>
        <c:auto val="1"/>
        <c:lblAlgn val="ctr"/>
        <c:lblOffset val="100"/>
        <c:tickLblSkip val="1"/>
        <c:tickMarkSkip val="1"/>
        <c:noMultiLvlLbl val="0"/>
      </c:catAx>
      <c:valAx>
        <c:axId val="503389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07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{7E5E33CF-BB76-41DD-86FA-1632F6F9CD42}</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119-4F2F-9A16-5B1F2251A9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{C971BBFE-82E2-4F6A-9CEA-52D1C4699D45}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19-4F2F-9A16-5B1F2251A9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{690B12CD-E05D-4E09-95FB-404314526650}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19-4F2F-9A16-5B1F2251A9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{60158B7A-7C9C-4B03-8566-0273C8E52663}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19-4F2F-9A16-5B1F2251A9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{1ED1D2A5-B851-4A5E-87CC-67E9C5A69760}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19-4F2F-9A16-5B1F2251A911}"/>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{8C6AF460-407D-4EEF-B9F1-504ABFC9F922}</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119-4F2F-9A16-5B1F2251A911}"/>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{8592145B-9B50-4404-8DAF-E59F9A12A4C7}</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119-4F2F-9A16-5B1F2251A911}"/>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{C56B8198-7FC9-40C8-8672-BE550F4A91B9}</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119-4F2F-9A16-5B1F2251A911}"/>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{C7335F13-A924-4E5A-A3AC-438D6F2566FB}</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119-4F2F-9A16-5B1F2251A9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36.799999999999997</c:v>
                </c:pt>
                <c:pt idx="8">
                  <c:v>38.700000000000003</c:v>
                </c:pt>
                <c:pt idx="16">
                  <c:v>40.700000000000003</c:v>
                </c:pt>
                <c:pt idx="24">
                  <c:v>42.8</c:v>
                </c:pt>
                <c:pt idx="32">
                  <c:v>44.2</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0119-4F2F-9A16-5B1F2251A91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{5A93EEC8-58BC-4692-8DFC-197FD092A77C}</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119-4F2F-9A16-5B1F2251A9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{7FFA3C7C-4727-4866-BDEC-EBD829102988}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19-4F2F-9A16-5B1F2251A9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{E2EEAC2B-D360-47DE-B7FD-71342D6C796A}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19-4F2F-9A16-5B1F2251A9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{D0E47F83-4994-40E1-9859-AF7CEC6EAB95}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19-4F2F-9A16-5B1F2251A9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{725874B3-9631-4FC1-B80F-1BF25AF56ABC}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19-4F2F-9A16-5B1F2251A911}"/>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{2B8A21FD-4AC4-4816-A30E-172C527D0167}</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119-4F2F-9A16-5B1F2251A911}"/>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{6034118A-47FD-4A75-AB68-50B233394EC3}</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119-4F2F-9A16-5B1F2251A911}"/>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{4C8C1A0D-3F4B-4709-92A3-D2F84AEEE461}</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119-4F2F-9A16-5B1F2251A911}"/>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{D584F8F3-8E07-4FAD-BFDB-21C7EAFA75B6}</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119-4F2F-9A16-5B1F2251A9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52.3</c:v>
                </c:pt>
                <c:pt idx="8">
                  <c:v>59.3</c:v>
                </c:pt>
                <c:pt idx="16">
                  <c:v>59.9</c:v>
                </c:pt>
                <c:pt idx="24">
                  <c:v>61</c:v>
                </c:pt>
                <c:pt idx="32">
                  <c:v>61.9</c:v>
                </c:pt>
              </c:numCache>
            </c:numRef>
          </c:xVal>
          <c:yVal>
            <c:numRef>
              <c:f>[1]公会計指標分析・財政指標組合せ分析表!$BP$55:$DC$55</c:f>
              <c:numCache>
                <c:formatCode>General</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0119-4F2F-9A16-5B1F2251A911}"/>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{74E6112D-A6E4-48C6-A743-1B9BCF88EA9E}</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8CC-434A-AB54-5C1D97E940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{857DB10C-4129-4D2E-BC65-A7EF01E1985C}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CC-434A-AB54-5C1D97E940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{C2C112F2-A461-4DB1-AF7B-DBD5A0357708}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CC-434A-AB54-5C1D97E940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{48D96AD1-AE6B-4A28-A234-DB02DB14442B}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CC-434A-AB54-5C1D97E940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{45F19AB6-9B0E-4058-8A3F-20DEA8F81AE6}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CC-434A-AB54-5C1D97E940A1}"/>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{71FBC3C7-0087-4306-B06A-D9DF53584CAD}</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8CC-434A-AB54-5C1D97E940A1}"/>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{572FD4AC-6524-4C16-85C9-C0F2717B875B}</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8CC-434A-AB54-5C1D97E940A1}"/>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{EBB3D897-5902-4298-94CE-0ECD595A7BB4}</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8CC-434A-AB54-5C1D97E940A1}"/>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{118BDBFB-5125-4250-8762-CB744AA11FEC}</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8CC-434A-AB54-5C1D97E940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7.5</c:v>
                </c:pt>
                <c:pt idx="8">
                  <c:v>7.5</c:v>
                </c:pt>
                <c:pt idx="16">
                  <c:v>7.7</c:v>
                </c:pt>
                <c:pt idx="24">
                  <c:v>7.8</c:v>
                </c:pt>
                <c:pt idx="32">
                  <c:v>8</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E8CC-434A-AB54-5C1D97E940A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{462DFA66-B3EA-4D0D-9E3B-EEA0A9871346}</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8CC-434A-AB54-5C1D97E940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{154C3005-FD9B-408E-928F-E5B6D5A867B1}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CC-434A-AB54-5C1D97E940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{715A77BA-BF43-4268-AF90-1B0E9FDC5E27}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CC-434A-AB54-5C1D97E940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{42B02830-F495-42D7-9267-8692A67C42B0}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CC-434A-AB54-5C1D97E940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{BBC446E5-895C-4AD4-A2E6-EAEFE338C2E2}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CC-434A-AB54-5C1D97E940A1}"/>
                </c:ext>
              </c:extLst>
            </c:dLbl>
            <c:dLbl>
              <c:idx val="8"/>
              <c:layout>
                <c:manualLayout>
                  <c:x val="-1.8235628084250059E-2"/>
                  <c:y val="-8.1337372860052048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{6E985355-4DCA-471D-8109-337A250ABA2D}</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8CC-434A-AB54-5C1D97E940A1}"/>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{B8B47B1A-1C5B-4A9C-9055-BDCB9B1ACA28}</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8CC-434A-AB54-5C1D97E940A1}"/>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{94DC6021-A0F5-47D6-926D-BA760573FB79}</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8CC-434A-AB54-5C1D97E940A1}"/>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{BCD1566B-CB51-47E9-A203-039D89ADA5A4}</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8CC-434A-AB54-5C1D97E940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7.9</c:v>
                </c:pt>
                <c:pt idx="8">
                  <c:v>7.9</c:v>
                </c:pt>
                <c:pt idx="16">
                  <c:v>7.8</c:v>
                </c:pt>
                <c:pt idx="24">
                  <c:v>7.9</c:v>
                </c:pt>
                <c:pt idx="32">
                  <c:v>7.9</c:v>
                </c:pt>
              </c:numCache>
            </c:numRef>
          </c:xVal>
          <c:yVal>
            <c:numRef>
              <c:f>[1]公会計指標分析・財政指標組合せ分析表!$BP$77:$DC$77</c:f>
              <c:numCache>
                <c:formatCode>General</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E8CC-434A-AB54-5C1D97E940A1}"/>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年度借入の臨時財政対策債、学校教育施設等整備事業債（小学校屋内運動場改修）の償還開始により、前年対比で増加した。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起債残高の抑制策を講じ、政策・施策の優先度に基づいた大型投資事業の取捨選択に努めている。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今後も公共施設の大規模改修および更新が必要となってくることから、公債費負担の健全性維持を念頭に、適切な範囲内で起債を活用していくこととする。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総合体育館大規模改修等に係る起債により地方債残高は増加したものの、基金の増加により充当可能財源も増加し、将来負担比率の分子は更に良化した。　今後も地方債の借入を厳選（原則交付税算入があるもの）し、さらに基金運用の適正化を堅持し、将来負担の適正なレベルの維持に努める。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の財源として、中長期的には減少が見込まれる。総合計画及び中期財政計画に基づく活動事業シートを活用した、事業評価による事業の見直し等を実施し、経常経費の適正化を図ることで基金残高の維持を図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・大木町公共施設整備基金：町が保有する公共施設の整備その他の経費の財源に充てるため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・大木町夢あ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れるまちづくり基金：寄付者の思いを実現するための事業の財源に充て、夢に満ち、魅力あるれるまちづくりに資するため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・大木町ふるさとふれあい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基金：大木町の産業、経済、文化及び教育等の分野で総合的な地域の活性化を図るため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・大木町地域振興基金：地域における福祉活動の促進、快適な生活環境の形成等を図るため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・大木町芸術文化振興基金：芸術文化事業の推進により、ゆとりと内なる充実の文化環境の町づくり形成に資するため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道路維持事業、公共施設改修事業の財源として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円を積み立てたことによ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・大木町夢あふれるまちづくり基金：赤ちゃんギフト事業、新規就農者支援事業の財源として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千円を取り崩した一方、ふるさと納税寄付金により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千円をつみたてたことにより増加した。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・大木町公共施設整備基金：公共施設等総合管理計画に基づき、公共施設の長寿命化を図るために、活用していく。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・大木町夢あふれるまちづくり基金：様々なまちづくり施策実現に向け活用していく。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緊急に必要となった大規模事業や、その他「やむを得ない事由によって生じた財源不足」を補うため、必要に応じて取崩し、積立てを実施していく。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町債の償還財源を確保し、次世代の負担を緩和するため毎年度計画的に積立を行う予定である。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22A8DC1-E773-4DE4-AC5D-22FDFDB26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E0B3F45-E0FB-4317-BBFF-DA5DF15367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911CED8-7858-4C9A-8FB7-6D2F5FA7BDC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B34F6BB-6453-4291-87BF-1F382BA3475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6E10F61-78B4-45D8-A240-E1F7DB5ECC8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31E8878-B1A5-4BB5-8E91-2396F2BFA9B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6D02DB2-EE59-4C61-A61C-4AFF1FD06CF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ADECF99-5D51-4DF6-9059-A845F6C320E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9ADD7FE-D8AC-4E85-80B1-33EE319C5F4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07B20E7-5516-4FCB-BB90-8C1489C4D93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A43BDFB-66A9-469A-A400-D3107F4F28A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52F4A22-7B57-4BFD-A94B-088BEC800E7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8D66F81-4AA2-4A49-8348-879AFD8301D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E42B768-1E75-419D-B757-F06C9AF57AF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71E3310-F6C1-4188-BE76-76C97E36A2C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3056B1E-9707-4ABB-BA31-A21FCEC52EC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FC9E558-E709-47AE-BE21-533B1BB95F7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D8AAD44-DA0D-437D-9084-7863AF1F553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65B1895-BE9B-4185-92B1-AAF1E871227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0BE6095-7ABE-42EA-B05A-05737A8BE64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409943A-4A76-4630-882D-B29EEBEAF5E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5B50352-CC52-4CAB-AE4C-519C72AF971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FABB220-E39A-4B68-8713-69830C0BDBD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DBC14F8-8F65-44E9-8AD8-BE62E06599C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DF79A80-F732-4E4A-8FFC-574C4D51A47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603FCD1-9E21-4ABD-8C80-1EF9852CB68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96E9AF2-74D5-4C5D-9518-98E6F5BE28D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AA5EEC2-92A6-4F02-8D7E-F4FCEAB5299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D2AD5B0-6CCF-4F47-BBA6-40AD3B6348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BDCB16F-8882-4F12-AEB8-A4D497036C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2DE776B-6738-47AA-B8ED-60CB0FB1106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5484374-328F-4360-8FBA-CD820F083FC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EA3FC05-7292-489C-B153-0C00C3A42F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1BCA3A3-A4C9-4583-8B76-8FD42A21C59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CAFDA2E-BC26-466F-BE88-82AC923C088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AEA080A-6AE5-4517-9A60-816F6F57DC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F1F8F13-180D-467E-A1EE-A4F82EC408B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A1946FA-A97C-4B96-8278-7607E4D85E4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564B837-E663-4E50-9298-1107AA59D23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0BC9EFA-E358-4D84-9661-0A0098150B1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433B511-43AD-4AC7-8412-BFEF558D06F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2D3253D-43ED-4913-B030-AD535580D9C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38179BA-0517-41B0-91EC-112C17113D6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BFE83F5-0F3E-4E5E-A315-593E795E11F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75BF9F0-592F-4DC6-ADD4-CF42F6F98D2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DD1C676-E0AD-49CA-AFEC-5E0BB635C4D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1E21469-EAB6-42E0-8D20-82ADC006D9D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2F45CAB-F345-485A-97B2-E1485F547AA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5DA43D3-1DEC-4244-9714-450065E732C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5A52A5E-0E48-4DB9-9C05-BFB696FC698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0C43FA7-A79A-413B-907B-CBEF3A2F7B2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CB64058-B23F-467F-963E-1CFA5917D2D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6807F7C-183C-4CA3-AADC-365623A4B5E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B0497BD-26AE-4FC3-B25C-674D021B6F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E012B70-BAAF-4232-B496-7220B45FB05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DD1F0BF-9A3A-4908-9A6C-7112D7FC4E4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650DBBA-6688-4FE7-9D5A-A112AA3B7F6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上昇傾向にはあるものの、類似団体平均と比較するとかなり低い状況にある。これは道路資産の大部分が取得原価不明で１円計上していることが大きく影響していると考えられる。事業用資産における減価償却率に限って見ると、学校施設の増築により前年度より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ポイント改善したものの、</a:t>
          </a:r>
          <a:r>
            <a:rPr kumimoji="1" lang="en-US" altLang="ja-JP" sz="1100">
              <a:latin typeface="ＭＳ Ｐゴシック" panose="020B0600070205080204" pitchFamily="50" charset="-128"/>
              <a:ea typeface="ＭＳ Ｐゴシック" panose="020B0600070205080204" pitchFamily="50" charset="-128"/>
            </a:rPr>
            <a:t>63.8</a:t>
          </a:r>
          <a:r>
            <a:rPr kumimoji="1" lang="ja-JP" altLang="en-US" sz="1100">
              <a:latin typeface="ＭＳ Ｐゴシック" panose="020B0600070205080204" pitchFamily="50" charset="-128"/>
              <a:ea typeface="ＭＳ Ｐゴシック" panose="020B0600070205080204" pitchFamily="50" charset="-128"/>
            </a:rPr>
            <a:t>％と類似団体平均と同程度であり施設の老朽化が進んでいる。公共施設等総合管理計画及び個別施設計画により施設改修等を着実に実施してきており、有形固定資産全体としての減価償却率の増加の伸びは低く抑えられ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7C21F3B-8B10-433A-9100-A628EC41A4E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2A6B360-EF77-4B2C-AD1F-AADA2551032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20494A5-1AAF-43B3-B675-8DED9F40B84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01787035-621F-4580-A7A0-726F37622E4D}"/>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9937D9DA-5E0C-4E66-B9F1-1FBCF82C8CB1}"/>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F4FFF2FF-4D89-4C21-B1E6-931DF3176D1A}"/>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B3AA5B18-C1C2-4BE3-B625-D33DC80B1FCD}"/>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114CFC0A-C467-48A0-8EB9-A115E8BAC312}"/>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4223DAE6-B142-4BB9-A8AA-3462D6B79601}"/>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F093FFF3-0AAF-46A3-85C1-E1525495B47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8A15EAA8-5CB9-4CF4-959E-43F6A9881FB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4204110F-05AA-4638-A1B0-8014B9000A25}"/>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0ACA4418-B915-4E10-8AB3-62C13C7318A1}"/>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7BAB6800-1807-4F5C-8D2F-19E15E594218}"/>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EB6B2427-D4BF-4524-86B2-3E51480DBF85}"/>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562CCD7F-E4EA-4047-BAA4-CDFF273DE5E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D2AE48D5-6ACF-46B4-96D7-FA3536089FF7}"/>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522DA96E-4AEE-43F7-A18E-3ABB201D78C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D5122BCD-6219-4255-8EC3-F5F8B6D642B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BBD21D3C-E034-4D96-AE9B-3AC3A9B614E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D4076C05-463E-42AD-9C5D-2AA207873068}"/>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8F4F1BD4-B071-4F7B-9D84-DC50DC409E34}"/>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C1DBBCE0-609B-47B6-81EC-8854832EBF88}"/>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9E1DE7C3-E103-4A7E-A128-6E8F7FA23F27}"/>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0542FDFC-D901-49A3-A7B6-E9F75E347E91}"/>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id="{BE9A2C31-53F7-4397-AF2F-F416C7D58181}"/>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2B12EF65-1C43-4706-9BA2-64950EC66FF3}"/>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78CD9F1F-FC95-417A-9502-E6A8095F2317}"/>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a:extLst>
            <a:ext uri="{FF2B5EF4-FFF2-40B4-BE49-F238E27FC236}">
              <a16:creationId xmlns:a16="http://schemas.microsoft.com/office/drawing/2014/main" id="{1571AEB1-322F-44FC-843A-A6B6A2867E48}"/>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a:extLst>
            <a:ext uri="{FF2B5EF4-FFF2-40B4-BE49-F238E27FC236}">
              <a16:creationId xmlns:a16="http://schemas.microsoft.com/office/drawing/2014/main" id="{443DBC10-ACD8-4181-BE6D-E44BC651DC70}"/>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a:extLst>
            <a:ext uri="{FF2B5EF4-FFF2-40B4-BE49-F238E27FC236}">
              <a16:creationId xmlns:a16="http://schemas.microsoft.com/office/drawing/2014/main" id="{0FD21618-CCBE-4C9D-8F46-3BA1EA330057}"/>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69C1A31-DCCF-4080-82BD-CF8C66E6682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014B89A-32A2-4045-9EC3-4E829057AC0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14C91BD-99F7-4153-829E-07D672B17A8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2485E958-2C24-4089-8D9C-853C5DF3C0F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8A4F5604-0552-4F96-B778-563DF345E87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154622</xdr:rowOff>
    </xdr:from>
    <xdr:to>
      <xdr:col>23</xdr:col>
      <xdr:colOff>136525</xdr:colOff>
      <xdr:row>28</xdr:row>
      <xdr:rowOff>84772</xdr:rowOff>
    </xdr:to>
    <xdr:sp macro="" textlink="">
      <xdr:nvSpPr>
        <xdr:cNvPr id="95" name="楕円 94">
          <a:extLst>
            <a:ext uri="{FF2B5EF4-FFF2-40B4-BE49-F238E27FC236}">
              <a16:creationId xmlns:a16="http://schemas.microsoft.com/office/drawing/2014/main" id="{636999D8-F011-4899-B8C8-EC9051F57CF7}"/>
            </a:ext>
          </a:extLst>
        </xdr:cNvPr>
        <xdr:cNvSpPr/>
      </xdr:nvSpPr>
      <xdr:spPr>
        <a:xfrm>
          <a:off x="4711700" y="5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6049</xdr:rowOff>
    </xdr:from>
    <xdr:ext cx="405111" cy="259045"/>
    <xdr:sp macro="" textlink="">
      <xdr:nvSpPr>
        <xdr:cNvPr id="96" name="有形固定資産減価償却率該当値テキスト">
          <a:extLst>
            <a:ext uri="{FF2B5EF4-FFF2-40B4-BE49-F238E27FC236}">
              <a16:creationId xmlns:a16="http://schemas.microsoft.com/office/drawing/2014/main" id="{D4686A75-C784-44B5-A368-64A3F94C9A37}"/>
            </a:ext>
          </a:extLst>
        </xdr:cNvPr>
        <xdr:cNvSpPr txBox="1"/>
      </xdr:nvSpPr>
      <xdr:spPr>
        <a:xfrm>
          <a:off x="4813300" y="5406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116840</xdr:rowOff>
    </xdr:from>
    <xdr:to>
      <xdr:col>19</xdr:col>
      <xdr:colOff>187325</xdr:colOff>
      <xdr:row>28</xdr:row>
      <xdr:rowOff>46990</xdr:rowOff>
    </xdr:to>
    <xdr:sp macro="" textlink="">
      <xdr:nvSpPr>
        <xdr:cNvPr id="97" name="楕円 96">
          <a:extLst>
            <a:ext uri="{FF2B5EF4-FFF2-40B4-BE49-F238E27FC236}">
              <a16:creationId xmlns:a16="http://schemas.microsoft.com/office/drawing/2014/main" id="{20F710EB-B7CA-44C0-B7DC-5D5892E0DA23}"/>
            </a:ext>
          </a:extLst>
        </xdr:cNvPr>
        <xdr:cNvSpPr/>
      </xdr:nvSpPr>
      <xdr:spPr>
        <a:xfrm>
          <a:off x="4000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167640</xdr:rowOff>
    </xdr:from>
    <xdr:to>
      <xdr:col>23</xdr:col>
      <xdr:colOff>85725</xdr:colOff>
      <xdr:row>28</xdr:row>
      <xdr:rowOff>33972</xdr:rowOff>
    </xdr:to>
    <xdr:cxnSp macro="">
      <xdr:nvCxnSpPr>
        <xdr:cNvPr id="98" name="直線コネクタ 97">
          <a:extLst>
            <a:ext uri="{FF2B5EF4-FFF2-40B4-BE49-F238E27FC236}">
              <a16:creationId xmlns:a16="http://schemas.microsoft.com/office/drawing/2014/main" id="{E4EC7997-DD8E-4A0F-979E-E88FFF3713CA}"/>
            </a:ext>
          </a:extLst>
        </xdr:cNvPr>
        <xdr:cNvCxnSpPr/>
      </xdr:nvCxnSpPr>
      <xdr:spPr>
        <a:xfrm>
          <a:off x="4051300" y="5568315"/>
          <a:ext cx="711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60166</xdr:rowOff>
    </xdr:from>
    <xdr:to>
      <xdr:col>15</xdr:col>
      <xdr:colOff>187325</xdr:colOff>
      <xdr:row>27</xdr:row>
      <xdr:rowOff>161766</xdr:rowOff>
    </xdr:to>
    <xdr:sp macro="" textlink="">
      <xdr:nvSpPr>
        <xdr:cNvPr id="99" name="楕円 98">
          <a:extLst>
            <a:ext uri="{FF2B5EF4-FFF2-40B4-BE49-F238E27FC236}">
              <a16:creationId xmlns:a16="http://schemas.microsoft.com/office/drawing/2014/main" id="{8D48FBCB-6B33-46E7-89EA-633866F0D72D}"/>
            </a:ext>
          </a:extLst>
        </xdr:cNvPr>
        <xdr:cNvSpPr/>
      </xdr:nvSpPr>
      <xdr:spPr>
        <a:xfrm>
          <a:off x="3238500" y="54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110966</xdr:rowOff>
    </xdr:from>
    <xdr:to>
      <xdr:col>19</xdr:col>
      <xdr:colOff>136525</xdr:colOff>
      <xdr:row>27</xdr:row>
      <xdr:rowOff>167640</xdr:rowOff>
    </xdr:to>
    <xdr:cxnSp macro="">
      <xdr:nvCxnSpPr>
        <xdr:cNvPr id="100" name="直線コネクタ 99">
          <a:extLst>
            <a:ext uri="{FF2B5EF4-FFF2-40B4-BE49-F238E27FC236}">
              <a16:creationId xmlns:a16="http://schemas.microsoft.com/office/drawing/2014/main" id="{53E32E9B-B79C-472B-BAF4-9AA3680B8148}"/>
            </a:ext>
          </a:extLst>
        </xdr:cNvPr>
        <xdr:cNvCxnSpPr/>
      </xdr:nvCxnSpPr>
      <xdr:spPr>
        <a:xfrm>
          <a:off x="3289300" y="5511641"/>
          <a:ext cx="762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6191</xdr:rowOff>
    </xdr:from>
    <xdr:to>
      <xdr:col>11</xdr:col>
      <xdr:colOff>187325</xdr:colOff>
      <xdr:row>27</xdr:row>
      <xdr:rowOff>107791</xdr:rowOff>
    </xdr:to>
    <xdr:sp macro="" textlink="">
      <xdr:nvSpPr>
        <xdr:cNvPr id="101" name="楕円 100">
          <a:extLst>
            <a:ext uri="{FF2B5EF4-FFF2-40B4-BE49-F238E27FC236}">
              <a16:creationId xmlns:a16="http://schemas.microsoft.com/office/drawing/2014/main" id="{86BDD4B0-9E4C-4EB6-A4BE-CCFC4D1CD69C}"/>
            </a:ext>
          </a:extLst>
        </xdr:cNvPr>
        <xdr:cNvSpPr/>
      </xdr:nvSpPr>
      <xdr:spPr>
        <a:xfrm>
          <a:off x="2476500" y="5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56991</xdr:rowOff>
    </xdr:from>
    <xdr:to>
      <xdr:col>15</xdr:col>
      <xdr:colOff>136525</xdr:colOff>
      <xdr:row>27</xdr:row>
      <xdr:rowOff>110966</xdr:rowOff>
    </xdr:to>
    <xdr:cxnSp macro="">
      <xdr:nvCxnSpPr>
        <xdr:cNvPr id="102" name="直線コネクタ 101">
          <a:extLst>
            <a:ext uri="{FF2B5EF4-FFF2-40B4-BE49-F238E27FC236}">
              <a16:creationId xmlns:a16="http://schemas.microsoft.com/office/drawing/2014/main" id="{6CBDBDD5-56E8-4F13-8A84-CA53A4BC48AA}"/>
            </a:ext>
          </a:extLst>
        </xdr:cNvPr>
        <xdr:cNvCxnSpPr/>
      </xdr:nvCxnSpPr>
      <xdr:spPr>
        <a:xfrm>
          <a:off x="2527300" y="5457666"/>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126365</xdr:rowOff>
    </xdr:from>
    <xdr:to>
      <xdr:col>7</xdr:col>
      <xdr:colOff>187325</xdr:colOff>
      <xdr:row>27</xdr:row>
      <xdr:rowOff>56515</xdr:rowOff>
    </xdr:to>
    <xdr:sp macro="" textlink="">
      <xdr:nvSpPr>
        <xdr:cNvPr id="103" name="楕円 102">
          <a:extLst>
            <a:ext uri="{FF2B5EF4-FFF2-40B4-BE49-F238E27FC236}">
              <a16:creationId xmlns:a16="http://schemas.microsoft.com/office/drawing/2014/main" id="{E35811E6-98E0-4818-BDE3-2FB1E7BFA4E6}"/>
            </a:ext>
          </a:extLst>
        </xdr:cNvPr>
        <xdr:cNvSpPr/>
      </xdr:nvSpPr>
      <xdr:spPr>
        <a:xfrm>
          <a:off x="1714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5715</xdr:rowOff>
    </xdr:from>
    <xdr:to>
      <xdr:col>11</xdr:col>
      <xdr:colOff>136525</xdr:colOff>
      <xdr:row>27</xdr:row>
      <xdr:rowOff>56991</xdr:rowOff>
    </xdr:to>
    <xdr:cxnSp macro="">
      <xdr:nvCxnSpPr>
        <xdr:cNvPr id="104" name="直線コネクタ 103">
          <a:extLst>
            <a:ext uri="{FF2B5EF4-FFF2-40B4-BE49-F238E27FC236}">
              <a16:creationId xmlns:a16="http://schemas.microsoft.com/office/drawing/2014/main" id="{12A0F7C5-2A81-40C4-AA86-C285F587C95F}"/>
            </a:ext>
          </a:extLst>
        </xdr:cNvPr>
        <xdr:cNvCxnSpPr/>
      </xdr:nvCxnSpPr>
      <xdr:spPr>
        <a:xfrm>
          <a:off x="1765300" y="5406390"/>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105" name="n_1aveValue有形固定資産減価償却率">
          <a:extLst>
            <a:ext uri="{FF2B5EF4-FFF2-40B4-BE49-F238E27FC236}">
              <a16:creationId xmlns:a16="http://schemas.microsoft.com/office/drawing/2014/main" id="{72AA9582-4AA6-48A1-8DA3-26DAD7DDC532}"/>
            </a:ext>
          </a:extLst>
        </xdr:cNvPr>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106" name="n_2aveValue有形固定資産減価償却率">
          <a:extLst>
            <a:ext uri="{FF2B5EF4-FFF2-40B4-BE49-F238E27FC236}">
              <a16:creationId xmlns:a16="http://schemas.microsoft.com/office/drawing/2014/main" id="{6FA97E83-AB2F-4490-A576-3DAF29B5753E}"/>
            </a:ext>
          </a:extLst>
        </xdr:cNvPr>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7" name="n_3aveValue有形固定資産減価償却率">
          <a:extLst>
            <a:ext uri="{FF2B5EF4-FFF2-40B4-BE49-F238E27FC236}">
              <a16:creationId xmlns:a16="http://schemas.microsoft.com/office/drawing/2014/main" id="{8471D3DD-10E0-438E-AD03-3DDBC8A8FBB2}"/>
            </a:ext>
          </a:extLst>
        </xdr:cNvPr>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108" name="n_4aveValue有形固定資産減価償却率">
          <a:extLst>
            <a:ext uri="{FF2B5EF4-FFF2-40B4-BE49-F238E27FC236}">
              <a16:creationId xmlns:a16="http://schemas.microsoft.com/office/drawing/2014/main" id="{DAEB3DED-E56E-43C7-ADA5-7051146C6C78}"/>
            </a:ext>
          </a:extLst>
        </xdr:cNvPr>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63517</xdr:rowOff>
    </xdr:from>
    <xdr:ext cx="405111" cy="259045"/>
    <xdr:sp macro="" textlink="">
      <xdr:nvSpPr>
        <xdr:cNvPr id="109" name="n_1mainValue有形固定資産減価償却率">
          <a:extLst>
            <a:ext uri="{FF2B5EF4-FFF2-40B4-BE49-F238E27FC236}">
              <a16:creationId xmlns:a16="http://schemas.microsoft.com/office/drawing/2014/main" id="{EDDCF8E7-191A-47E3-99C9-892B17B1BA37}"/>
            </a:ext>
          </a:extLst>
        </xdr:cNvPr>
        <xdr:cNvSpPr txBox="1"/>
      </xdr:nvSpPr>
      <xdr:spPr>
        <a:xfrm>
          <a:off x="3836044"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6843</xdr:rowOff>
    </xdr:from>
    <xdr:ext cx="405111" cy="259045"/>
    <xdr:sp macro="" textlink="">
      <xdr:nvSpPr>
        <xdr:cNvPr id="110" name="n_2mainValue有形固定資産減価償却率">
          <a:extLst>
            <a:ext uri="{FF2B5EF4-FFF2-40B4-BE49-F238E27FC236}">
              <a16:creationId xmlns:a16="http://schemas.microsoft.com/office/drawing/2014/main" id="{CD19AFC2-1CE2-4E05-987F-CDE6B5D36894}"/>
            </a:ext>
          </a:extLst>
        </xdr:cNvPr>
        <xdr:cNvSpPr txBox="1"/>
      </xdr:nvSpPr>
      <xdr:spPr>
        <a:xfrm>
          <a:off x="3086744" y="52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124318</xdr:rowOff>
    </xdr:from>
    <xdr:ext cx="405111" cy="259045"/>
    <xdr:sp macro="" textlink="">
      <xdr:nvSpPr>
        <xdr:cNvPr id="111" name="n_3mainValue有形固定資産減価償却率">
          <a:extLst>
            <a:ext uri="{FF2B5EF4-FFF2-40B4-BE49-F238E27FC236}">
              <a16:creationId xmlns:a16="http://schemas.microsoft.com/office/drawing/2014/main" id="{88A335A1-C8EA-4951-933D-628331CD9758}"/>
            </a:ext>
          </a:extLst>
        </xdr:cNvPr>
        <xdr:cNvSpPr txBox="1"/>
      </xdr:nvSpPr>
      <xdr:spPr>
        <a:xfrm>
          <a:off x="2324744" y="518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73042</xdr:rowOff>
    </xdr:from>
    <xdr:ext cx="405111" cy="259045"/>
    <xdr:sp macro="" textlink="">
      <xdr:nvSpPr>
        <xdr:cNvPr id="112" name="n_4mainValue有形固定資産減価償却率">
          <a:extLst>
            <a:ext uri="{FF2B5EF4-FFF2-40B4-BE49-F238E27FC236}">
              <a16:creationId xmlns:a16="http://schemas.microsoft.com/office/drawing/2014/main" id="{289E9781-7796-4640-9C47-3E7470EA8FEE}"/>
            </a:ext>
          </a:extLst>
        </xdr:cNvPr>
        <xdr:cNvSpPr txBox="1"/>
      </xdr:nvSpPr>
      <xdr:spPr>
        <a:xfrm>
          <a:off x="15627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3CF5F7D4-492C-4AEE-8B0B-2A0E6514FE1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49E3751F-2D6D-4D8A-8FB6-B9CE0F97BA2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95465A0E-9249-44BD-85C5-EC1E60B5AA0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BA38C7F3-1867-49E8-AFB4-E715C10830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2CF01DD4-445B-46A5-8BE0-407AFAC9818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5D408481-BD6E-4542-8ABF-31FC8B147D1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28EA7C48-640B-4FC3-A17A-DD5708FEDFB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FF5F697B-7E89-480E-BA4B-F3401F095D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C9FCBFA6-597D-46D3-A990-BCB0036FB34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1E779DBF-5246-4F40-90FC-07E91C0EA78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E7AAB61B-53E4-41D7-8D3B-51C9FBA4C4B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1E790A56-933F-45B8-A94A-1E1B1D8DB97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810D74EE-1C11-448F-85DF-32951CB5F83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債務償還費率は類似団体平均を大きく下回っており、主な要因としては、平成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年度前後に実施した土地改良事業に係る起債が平成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償還が終了したことに加え、ふるさと納税による歳入増の影響で基金を積み増しできたことにある。ここ数年で過去の大型事業投資の償還終了を迎えたこと等により債務償還比率は減少したが、引き続き、以後の償還終了額と施設改修等による新規借り入れ額とのバランスを考慮して起債発行を行っていく。</a:t>
          </a: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28091CC3-BB37-4218-8DEE-38391B90B76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E5C1D366-E113-4B3F-98F1-04A6098E7D5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5E7065A9-2E28-49D8-AACC-214A04ED5CA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EDF0B456-0023-4A19-BBBA-36E00A67FAB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9819834C-BEE4-48BE-B8F5-6E097CEF6E78}"/>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3401FFEC-F800-4A19-8201-DB4DCCFB87D3}"/>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4E7A6C25-BE23-40A2-8E8F-ACDA3F252559}"/>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B4BBCB72-FD56-415A-9A1C-28BE345B109E}"/>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3B02132C-4534-4587-82B5-C37E2F895CD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29F48C0F-543D-4F2E-9518-8091CB649891}"/>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00ACE143-D21F-4BC4-A094-C33147087102}"/>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32EA4CC-7518-4426-B7D4-5CE39EBC3AA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3393075-01F5-4F23-A5FD-A9AA139AEC6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1A64BFF3-1D59-4DD1-8BA9-38CF96D2053F}"/>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8D653A83-F07C-4BDF-83CA-23690E95678D}"/>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6601502F-F7EF-4584-A707-02A17715B614}"/>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40F5A34E-BAD8-4473-80E0-87D693F6C233}"/>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19932A89-8A6C-4D39-9979-1283DBE5645A}"/>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id="{5283E8CF-66D3-4C18-A930-C0F48C9B3B39}"/>
            </a:ext>
          </a:extLst>
        </xdr:cNvPr>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8A14B4B2-5A82-48FA-85D1-63FECF5A543D}"/>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a:extLst>
            <a:ext uri="{FF2B5EF4-FFF2-40B4-BE49-F238E27FC236}">
              <a16:creationId xmlns:a16="http://schemas.microsoft.com/office/drawing/2014/main" id="{EF76D0E5-A5E5-45DF-9429-543533E97FC9}"/>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a:extLst>
            <a:ext uri="{FF2B5EF4-FFF2-40B4-BE49-F238E27FC236}">
              <a16:creationId xmlns:a16="http://schemas.microsoft.com/office/drawing/2014/main" id="{B6FC9203-3730-411D-90D7-B22D8F41B5CC}"/>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a:extLst>
            <a:ext uri="{FF2B5EF4-FFF2-40B4-BE49-F238E27FC236}">
              <a16:creationId xmlns:a16="http://schemas.microsoft.com/office/drawing/2014/main" id="{4F489359-2DDE-4932-B4B7-2D90D2E010B5}"/>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a:extLst>
            <a:ext uri="{FF2B5EF4-FFF2-40B4-BE49-F238E27FC236}">
              <a16:creationId xmlns:a16="http://schemas.microsoft.com/office/drawing/2014/main" id="{47412D3D-74B7-44B5-BF5E-525C043657B7}"/>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769FF0B-1064-40C1-B5FB-5A9B6B26074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7637FAA-917A-45EF-9EDD-10106CB2C83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CD3F039-CE11-430B-B364-C2E90E95812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6DA50B4-77D3-4FA9-9EA8-E289F4FAC33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F50D89C-1541-4AA6-8BCA-4CA77284374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104836</xdr:rowOff>
    </xdr:from>
    <xdr:to>
      <xdr:col>76</xdr:col>
      <xdr:colOff>73025</xdr:colOff>
      <xdr:row>28</xdr:row>
      <xdr:rowOff>34986</xdr:rowOff>
    </xdr:to>
    <xdr:sp macro="" textlink="">
      <xdr:nvSpPr>
        <xdr:cNvPr id="155" name="楕円 154">
          <a:extLst>
            <a:ext uri="{FF2B5EF4-FFF2-40B4-BE49-F238E27FC236}">
              <a16:creationId xmlns:a16="http://schemas.microsoft.com/office/drawing/2014/main" id="{0C4D0498-16F6-4547-95DA-A837889C9C59}"/>
            </a:ext>
          </a:extLst>
        </xdr:cNvPr>
        <xdr:cNvSpPr/>
      </xdr:nvSpPr>
      <xdr:spPr>
        <a:xfrm>
          <a:off x="14744700" y="55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127713</xdr:rowOff>
    </xdr:from>
    <xdr:ext cx="469744" cy="259045"/>
    <xdr:sp macro="" textlink="">
      <xdr:nvSpPr>
        <xdr:cNvPr id="156" name="債務償還比率該当値テキスト">
          <a:extLst>
            <a:ext uri="{FF2B5EF4-FFF2-40B4-BE49-F238E27FC236}">
              <a16:creationId xmlns:a16="http://schemas.microsoft.com/office/drawing/2014/main" id="{498A9067-D1EC-4189-B4E5-550C56DD6350}"/>
            </a:ext>
          </a:extLst>
        </xdr:cNvPr>
        <xdr:cNvSpPr txBox="1"/>
      </xdr:nvSpPr>
      <xdr:spPr>
        <a:xfrm>
          <a:off x="14846300" y="53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145252</xdr:rowOff>
    </xdr:from>
    <xdr:to>
      <xdr:col>72</xdr:col>
      <xdr:colOff>123825</xdr:colOff>
      <xdr:row>28</xdr:row>
      <xdr:rowOff>75402</xdr:rowOff>
    </xdr:to>
    <xdr:sp macro="" textlink="">
      <xdr:nvSpPr>
        <xdr:cNvPr id="157" name="楕円 156">
          <a:extLst>
            <a:ext uri="{FF2B5EF4-FFF2-40B4-BE49-F238E27FC236}">
              <a16:creationId xmlns:a16="http://schemas.microsoft.com/office/drawing/2014/main" id="{2688959F-25AE-433D-A440-8624A81385B9}"/>
            </a:ext>
          </a:extLst>
        </xdr:cNvPr>
        <xdr:cNvSpPr/>
      </xdr:nvSpPr>
      <xdr:spPr>
        <a:xfrm>
          <a:off x="14033500" y="55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155636</xdr:rowOff>
    </xdr:from>
    <xdr:to>
      <xdr:col>76</xdr:col>
      <xdr:colOff>22225</xdr:colOff>
      <xdr:row>28</xdr:row>
      <xdr:rowOff>24602</xdr:rowOff>
    </xdr:to>
    <xdr:cxnSp macro="">
      <xdr:nvCxnSpPr>
        <xdr:cNvPr id="158" name="直線コネクタ 157">
          <a:extLst>
            <a:ext uri="{FF2B5EF4-FFF2-40B4-BE49-F238E27FC236}">
              <a16:creationId xmlns:a16="http://schemas.microsoft.com/office/drawing/2014/main" id="{E7EEF270-CA2E-4930-AEBD-163B72EFA450}"/>
            </a:ext>
          </a:extLst>
        </xdr:cNvPr>
        <xdr:cNvCxnSpPr/>
      </xdr:nvCxnSpPr>
      <xdr:spPr>
        <a:xfrm flipV="1">
          <a:off x="14084300" y="5556311"/>
          <a:ext cx="711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5669</xdr:rowOff>
    </xdr:from>
    <xdr:to>
      <xdr:col>68</xdr:col>
      <xdr:colOff>123825</xdr:colOff>
      <xdr:row>28</xdr:row>
      <xdr:rowOff>107269</xdr:rowOff>
    </xdr:to>
    <xdr:sp macro="" textlink="">
      <xdr:nvSpPr>
        <xdr:cNvPr id="159" name="楕円 158">
          <a:extLst>
            <a:ext uri="{FF2B5EF4-FFF2-40B4-BE49-F238E27FC236}">
              <a16:creationId xmlns:a16="http://schemas.microsoft.com/office/drawing/2014/main" id="{50B37D10-D4DD-4BCB-9CCA-8A227BFEB9D9}"/>
            </a:ext>
          </a:extLst>
        </xdr:cNvPr>
        <xdr:cNvSpPr/>
      </xdr:nvSpPr>
      <xdr:spPr>
        <a:xfrm>
          <a:off x="13271500" y="55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24602</xdr:rowOff>
    </xdr:from>
    <xdr:to>
      <xdr:col>72</xdr:col>
      <xdr:colOff>73025</xdr:colOff>
      <xdr:row>28</xdr:row>
      <xdr:rowOff>56469</xdr:rowOff>
    </xdr:to>
    <xdr:cxnSp macro="">
      <xdr:nvCxnSpPr>
        <xdr:cNvPr id="160" name="直線コネクタ 159">
          <a:extLst>
            <a:ext uri="{FF2B5EF4-FFF2-40B4-BE49-F238E27FC236}">
              <a16:creationId xmlns:a16="http://schemas.microsoft.com/office/drawing/2014/main" id="{918F3668-04A9-4E7C-B29B-74EC2678DB8A}"/>
            </a:ext>
          </a:extLst>
        </xdr:cNvPr>
        <xdr:cNvCxnSpPr/>
      </xdr:nvCxnSpPr>
      <xdr:spPr>
        <a:xfrm flipV="1">
          <a:off x="13322300" y="5596727"/>
          <a:ext cx="7620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22251</xdr:rowOff>
    </xdr:from>
    <xdr:to>
      <xdr:col>64</xdr:col>
      <xdr:colOff>123825</xdr:colOff>
      <xdr:row>28</xdr:row>
      <xdr:rowOff>123851</xdr:rowOff>
    </xdr:to>
    <xdr:sp macro="" textlink="">
      <xdr:nvSpPr>
        <xdr:cNvPr id="161" name="楕円 160">
          <a:extLst>
            <a:ext uri="{FF2B5EF4-FFF2-40B4-BE49-F238E27FC236}">
              <a16:creationId xmlns:a16="http://schemas.microsoft.com/office/drawing/2014/main" id="{85F261FF-F803-45D2-9E09-25AD4263311E}"/>
            </a:ext>
          </a:extLst>
        </xdr:cNvPr>
        <xdr:cNvSpPr/>
      </xdr:nvSpPr>
      <xdr:spPr>
        <a:xfrm>
          <a:off x="12509500" y="55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56469</xdr:rowOff>
    </xdr:from>
    <xdr:to>
      <xdr:col>68</xdr:col>
      <xdr:colOff>73025</xdr:colOff>
      <xdr:row>28</xdr:row>
      <xdr:rowOff>73051</xdr:rowOff>
    </xdr:to>
    <xdr:cxnSp macro="">
      <xdr:nvCxnSpPr>
        <xdr:cNvPr id="162" name="直線コネクタ 161">
          <a:extLst>
            <a:ext uri="{FF2B5EF4-FFF2-40B4-BE49-F238E27FC236}">
              <a16:creationId xmlns:a16="http://schemas.microsoft.com/office/drawing/2014/main" id="{99C700BD-142A-4D7C-B7C1-BCF48C5066FF}"/>
            </a:ext>
          </a:extLst>
        </xdr:cNvPr>
        <xdr:cNvCxnSpPr/>
      </xdr:nvCxnSpPr>
      <xdr:spPr>
        <a:xfrm flipV="1">
          <a:off x="12560300" y="5628594"/>
          <a:ext cx="762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45740</xdr:rowOff>
    </xdr:from>
    <xdr:to>
      <xdr:col>60</xdr:col>
      <xdr:colOff>123825</xdr:colOff>
      <xdr:row>28</xdr:row>
      <xdr:rowOff>147340</xdr:rowOff>
    </xdr:to>
    <xdr:sp macro="" textlink="">
      <xdr:nvSpPr>
        <xdr:cNvPr id="163" name="楕円 162">
          <a:extLst>
            <a:ext uri="{FF2B5EF4-FFF2-40B4-BE49-F238E27FC236}">
              <a16:creationId xmlns:a16="http://schemas.microsoft.com/office/drawing/2014/main" id="{70AFA8F3-F151-4C30-A813-02CB28AF6829}"/>
            </a:ext>
          </a:extLst>
        </xdr:cNvPr>
        <xdr:cNvSpPr/>
      </xdr:nvSpPr>
      <xdr:spPr>
        <a:xfrm>
          <a:off x="11747500" y="56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73051</xdr:rowOff>
    </xdr:from>
    <xdr:to>
      <xdr:col>64</xdr:col>
      <xdr:colOff>73025</xdr:colOff>
      <xdr:row>28</xdr:row>
      <xdr:rowOff>96540</xdr:rowOff>
    </xdr:to>
    <xdr:cxnSp macro="">
      <xdr:nvCxnSpPr>
        <xdr:cNvPr id="164" name="直線コネクタ 163">
          <a:extLst>
            <a:ext uri="{FF2B5EF4-FFF2-40B4-BE49-F238E27FC236}">
              <a16:creationId xmlns:a16="http://schemas.microsoft.com/office/drawing/2014/main" id="{DC14E8D7-164E-4B0E-8ADA-B7BB1FCF130F}"/>
            </a:ext>
          </a:extLst>
        </xdr:cNvPr>
        <xdr:cNvCxnSpPr/>
      </xdr:nvCxnSpPr>
      <xdr:spPr>
        <a:xfrm flipV="1">
          <a:off x="11798300" y="5645176"/>
          <a:ext cx="7620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a:extLst>
            <a:ext uri="{FF2B5EF4-FFF2-40B4-BE49-F238E27FC236}">
              <a16:creationId xmlns:a16="http://schemas.microsoft.com/office/drawing/2014/main" id="{B525D294-5B4B-43C0-98FE-159BE4FE7A27}"/>
            </a:ext>
          </a:extLst>
        </xdr:cNvPr>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a:extLst>
            <a:ext uri="{FF2B5EF4-FFF2-40B4-BE49-F238E27FC236}">
              <a16:creationId xmlns:a16="http://schemas.microsoft.com/office/drawing/2014/main" id="{F6AD6735-21AA-446E-ABCE-88CBE8A06396}"/>
            </a:ext>
          </a:extLst>
        </xdr:cNvPr>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a:extLst>
            <a:ext uri="{FF2B5EF4-FFF2-40B4-BE49-F238E27FC236}">
              <a16:creationId xmlns:a16="http://schemas.microsoft.com/office/drawing/2014/main" id="{276809F1-4DA5-489A-9A8A-FA30297DA91F}"/>
            </a:ext>
          </a:extLst>
        </xdr:cNvPr>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a:extLst>
            <a:ext uri="{FF2B5EF4-FFF2-40B4-BE49-F238E27FC236}">
              <a16:creationId xmlns:a16="http://schemas.microsoft.com/office/drawing/2014/main" id="{744A0071-EFC1-4AF8-9F01-32A63FF57772}"/>
            </a:ext>
          </a:extLst>
        </xdr:cNvPr>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91929</xdr:rowOff>
    </xdr:from>
    <xdr:ext cx="469744" cy="259045"/>
    <xdr:sp macro="" textlink="">
      <xdr:nvSpPr>
        <xdr:cNvPr id="169" name="n_1mainValue債務償還比率">
          <a:extLst>
            <a:ext uri="{FF2B5EF4-FFF2-40B4-BE49-F238E27FC236}">
              <a16:creationId xmlns:a16="http://schemas.microsoft.com/office/drawing/2014/main" id="{EE8BAAE7-D055-473B-A280-EF80ED15443D}"/>
            </a:ext>
          </a:extLst>
        </xdr:cNvPr>
        <xdr:cNvSpPr txBox="1"/>
      </xdr:nvSpPr>
      <xdr:spPr>
        <a:xfrm>
          <a:off x="13836727" y="53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123796</xdr:rowOff>
    </xdr:from>
    <xdr:ext cx="469744" cy="259045"/>
    <xdr:sp macro="" textlink="">
      <xdr:nvSpPr>
        <xdr:cNvPr id="170" name="n_2mainValue債務償還比率">
          <a:extLst>
            <a:ext uri="{FF2B5EF4-FFF2-40B4-BE49-F238E27FC236}">
              <a16:creationId xmlns:a16="http://schemas.microsoft.com/office/drawing/2014/main" id="{CB6FF245-7FFC-4A4A-AE01-CC31D9323416}"/>
            </a:ext>
          </a:extLst>
        </xdr:cNvPr>
        <xdr:cNvSpPr txBox="1"/>
      </xdr:nvSpPr>
      <xdr:spPr>
        <a:xfrm>
          <a:off x="13087427" y="535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140378</xdr:rowOff>
    </xdr:from>
    <xdr:ext cx="469744" cy="259045"/>
    <xdr:sp macro="" textlink="">
      <xdr:nvSpPr>
        <xdr:cNvPr id="171" name="n_3mainValue債務償還比率">
          <a:extLst>
            <a:ext uri="{FF2B5EF4-FFF2-40B4-BE49-F238E27FC236}">
              <a16:creationId xmlns:a16="http://schemas.microsoft.com/office/drawing/2014/main" id="{3F3D64E0-2669-4E50-A9DA-C4B07101A9F6}"/>
            </a:ext>
          </a:extLst>
        </xdr:cNvPr>
        <xdr:cNvSpPr txBox="1"/>
      </xdr:nvSpPr>
      <xdr:spPr>
        <a:xfrm>
          <a:off x="12325427" y="536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163867</xdr:rowOff>
    </xdr:from>
    <xdr:ext cx="469744" cy="259045"/>
    <xdr:sp macro="" textlink="">
      <xdr:nvSpPr>
        <xdr:cNvPr id="172" name="n_4mainValue債務償還比率">
          <a:extLst>
            <a:ext uri="{FF2B5EF4-FFF2-40B4-BE49-F238E27FC236}">
              <a16:creationId xmlns:a16="http://schemas.microsoft.com/office/drawing/2014/main" id="{15F231A8-62D6-4856-BD31-027D7A1EB523}"/>
            </a:ext>
          </a:extLst>
        </xdr:cNvPr>
        <xdr:cNvSpPr txBox="1"/>
      </xdr:nvSpPr>
      <xdr:spPr>
        <a:xfrm>
          <a:off x="11563427" y="539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3C069354-0E9D-4812-A6B9-8FDAA59160E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92FD28F4-0D45-404A-8AFF-503B2AA1536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CFEE474F-0F8B-4946-A515-E22A95788C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D602EC9-6D27-46E6-B3EF-4A4DF353F4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74DDE00C-36CC-4F6D-A592-9C380C45EFD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E09E1259-72F4-41E8-9824-B83BDC8BDD6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737BF3-07F2-43B3-BFB8-B8D570F397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24D376-E9BC-48E4-BAD7-C263CAA3F3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7F6C62-3FAC-472B-91FC-D18A0F26F6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3E7AFF-0A1D-4222-B84F-E0614729D0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311CCD-2090-49AC-BAC8-D2F3CA9571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994215-049D-49FC-AB19-9409F7D3C3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9A8FF8-8DA6-42D5-B845-0A31016885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29C014-D0CE-43C5-AF41-7041838E7BA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23EE59-8CFA-40C4-8C79-EDD905EE0B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B67275-217C-4C9A-87E7-63027B7863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AB43C70-9D2C-4182-A456-21A041BE55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B84C748-B429-4188-B199-07FF447346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6DB8F4-94D7-44D7-9EB8-7183C252B7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87F9E9-BC40-43FB-8E2D-B3599D3550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8E025D-D363-4413-AA0B-AD2C043684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6E84E9F-F194-4F01-87A5-101DF3A5EB2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F96A7A-30AE-464B-95FA-D47598B9DE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92C74E-A2F3-4425-BD39-12EA97BE79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E78AEC-1B18-4A65-A456-DAB0F17B847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D45F0E-F90E-48A7-9E1C-57EA47E7EC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867DDD-D0B6-44EA-B050-BF4A1B9006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4C2F95-0527-4981-823E-9810E2F7EA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A24D8F-C816-471F-A957-2C5D8660AF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D6E541-C6AE-46D0-86FB-E74949E394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2F89CB-A3E2-4110-B5C8-E95ADEFC85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36B782-B399-4CA8-8CDE-A4B0B96E3D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320CB5-B56F-43CD-90E7-25451D9A76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57C7BD-68DB-41D7-BD18-4A0FA65789D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74BF0C-C260-4C57-87E2-3329895747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660E6B-66E6-4BAA-B853-6E8B9C2AC1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D3E0EA-5E0F-4EFF-95A9-A29FEFFA74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94D3CB-D006-4D19-8718-D068C1653D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977C28-9F3F-4AE1-BEA1-D108B18CB1D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7DB433-0BA0-477F-A8B2-6E87C9D9F7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4A4D77C-D211-4C04-BABE-27DEB34A10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C8679F5-898D-4901-8EAD-5F0ED74AAA2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BC2192-9229-4C40-8662-9CD48DEE3D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9017553-70E8-4AB9-B036-B0DD830CB8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876454-232C-4B1C-895C-340D8DDD12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47CAE4-30BC-48E1-AC8B-192E1DE974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1E87F8C-114D-4BC8-8892-7FD8A86B8B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0149117-4749-493D-AAC3-D4E6B31E8B7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D69DBB1-2AC2-4148-9D3F-6E90BCDABEC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D787480-2B04-4F0B-A05D-49E14AD61E8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184A296-CA3C-42CF-A970-45AE0FE8346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254C5DD-DCD4-4EF2-92A4-321E6AFA126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354A355-F8B9-4B57-A090-FB6B488E537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68A5ADB-1689-4D7B-B483-6E9FE8B9214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A2EE206-99CF-4144-9425-C3D61DE20B9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9133A6C-B366-45E9-BA35-D72CB2B5D31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CE81B0C-45A7-4B80-BC5A-5A1D1A396F0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2F876E7-06CC-4BA9-BD62-CB8860F14B9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C31E199-E3CA-4CE9-9C93-6841639D9F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E53FE02-BAE0-4930-8CEB-489C0575F8F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95547D2-069D-499C-B4FA-858C1C004C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165735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AF46C247-28AB-4CBA-89AE-090A5C8421C8}"/>
            </a:ext>
          </a:extLst>
        </xdr:cNvPr>
        <xdr:cNvCxnSpPr/>
      </xdr:nvCxnSpPr>
      <xdr:spPr>
        <a:xfrm flipV="1">
          <a:off x="4634865" y="59950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EA862215-9B10-446D-B157-4F864E99B3EE}"/>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158DC852-4918-4FA9-B39D-2AE4BAF2FD39}"/>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DCA824FC-ECC9-4BB4-8A0F-3962F37595E2}"/>
            </a:ext>
          </a:extLst>
        </xdr:cNvPr>
        <xdr:cNvSpPr txBox="1"/>
      </xdr:nvSpPr>
      <xdr:spPr>
        <a:xfrm>
          <a:off x="4673600" y="577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165735</xdr:rowOff>
    </xdr:from>
    <xdr:to>
      <xdr:col>24</xdr:col>
      <xdr:colOff>152400</xdr:colOff>
      <xdr:row>34</xdr:row>
      <xdr:rowOff>165735</xdr:rowOff>
    </xdr:to>
    <xdr:cxnSp macro="">
      <xdr:nvCxnSpPr>
        <xdr:cNvPr id="61" name="直線コネクタ 60">
          <a:extLst>
            <a:ext uri="{FF2B5EF4-FFF2-40B4-BE49-F238E27FC236}">
              <a16:creationId xmlns:a16="http://schemas.microsoft.com/office/drawing/2014/main" id="{C42CDED2-C777-4214-AFC8-939E9454D0ED}"/>
            </a:ext>
          </a:extLst>
        </xdr:cNvPr>
        <xdr:cNvCxnSpPr/>
      </xdr:nvCxnSpPr>
      <xdr:spPr>
        <a:xfrm>
          <a:off x="4546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2" name="【道路】&#10;有形固定資産減価償却率平均値テキスト">
          <a:extLst>
            <a:ext uri="{FF2B5EF4-FFF2-40B4-BE49-F238E27FC236}">
              <a16:creationId xmlns:a16="http://schemas.microsoft.com/office/drawing/2014/main" id="{24CCD22A-E74B-4D6A-874D-D6158033F40A}"/>
            </a:ext>
          </a:extLst>
        </xdr:cNvPr>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3" name="フローチャート: 判断 62">
          <a:extLst>
            <a:ext uri="{FF2B5EF4-FFF2-40B4-BE49-F238E27FC236}">
              <a16:creationId xmlns:a16="http://schemas.microsoft.com/office/drawing/2014/main" id="{2428B403-AD7B-4ABA-9560-5B00B45E441E}"/>
            </a:ext>
          </a:extLst>
        </xdr:cNvPr>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52961830-F04F-4440-8144-12B648CD0A27}"/>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5" name="フローチャート: 判断 64">
          <a:extLst>
            <a:ext uri="{FF2B5EF4-FFF2-40B4-BE49-F238E27FC236}">
              <a16:creationId xmlns:a16="http://schemas.microsoft.com/office/drawing/2014/main" id="{DE921B6F-8B4A-4BB0-8219-BA60B43EB019}"/>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5BF10F19-CF56-4622-AAE5-EECD12090DBD}"/>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706020E5-CAFB-487E-8E00-1A0BB880E0C9}"/>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1B7A119-EF0F-4ECF-9D32-434E2A268D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DCDF80-F1D1-4F55-B380-18BDC57E73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CE23459-EA18-4C58-B456-1FF753817EA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AB2D224-6BD4-485E-91BE-F1F1D63A307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64988E5-63EE-44C3-B46F-BFDC1B879F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73" name="楕円 72">
          <a:extLst>
            <a:ext uri="{FF2B5EF4-FFF2-40B4-BE49-F238E27FC236}">
              <a16:creationId xmlns:a16="http://schemas.microsoft.com/office/drawing/2014/main" id="{72B32082-02A3-4810-ACD2-FB2E9D9575C9}"/>
            </a:ext>
          </a:extLst>
        </xdr:cNvPr>
        <xdr:cNvSpPr/>
      </xdr:nvSpPr>
      <xdr:spPr>
        <a:xfrm>
          <a:off x="4584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67962</xdr:rowOff>
    </xdr:from>
    <xdr:ext cx="405111" cy="259045"/>
    <xdr:sp macro="" textlink="">
      <xdr:nvSpPr>
        <xdr:cNvPr id="74" name="【道路】&#10;有形固定資産減価償却率該当値テキスト">
          <a:extLst>
            <a:ext uri="{FF2B5EF4-FFF2-40B4-BE49-F238E27FC236}">
              <a16:creationId xmlns:a16="http://schemas.microsoft.com/office/drawing/2014/main" id="{FA76DFCD-9FBD-49F5-8F01-820B54F99734}"/>
            </a:ext>
          </a:extLst>
        </xdr:cNvPr>
        <xdr:cNvSpPr txBox="1"/>
      </xdr:nvSpPr>
      <xdr:spPr>
        <a:xfrm>
          <a:off x="4673600" y="589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118745</xdr:rowOff>
    </xdr:from>
    <xdr:to>
      <xdr:col>20</xdr:col>
      <xdr:colOff>38100</xdr:colOff>
      <xdr:row>35</xdr:row>
      <xdr:rowOff>48895</xdr:rowOff>
    </xdr:to>
    <xdr:sp macro="" textlink="">
      <xdr:nvSpPr>
        <xdr:cNvPr id="75" name="楕円 74">
          <a:extLst>
            <a:ext uri="{FF2B5EF4-FFF2-40B4-BE49-F238E27FC236}">
              <a16:creationId xmlns:a16="http://schemas.microsoft.com/office/drawing/2014/main" id="{516E6B99-37BF-4891-BC61-DB3162CD7CB6}"/>
            </a:ext>
          </a:extLst>
        </xdr:cNvPr>
        <xdr:cNvSpPr/>
      </xdr:nvSpPr>
      <xdr:spPr>
        <a:xfrm>
          <a:off x="3746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169545</xdr:rowOff>
    </xdr:from>
    <xdr:to>
      <xdr:col>24</xdr:col>
      <xdr:colOff>63500</xdr:colOff>
      <xdr:row>35</xdr:row>
      <xdr:rowOff>22860</xdr:rowOff>
    </xdr:to>
    <xdr:cxnSp macro="">
      <xdr:nvCxnSpPr>
        <xdr:cNvPr id="76" name="直線コネクタ 75">
          <a:extLst>
            <a:ext uri="{FF2B5EF4-FFF2-40B4-BE49-F238E27FC236}">
              <a16:creationId xmlns:a16="http://schemas.microsoft.com/office/drawing/2014/main" id="{D0D7810C-CD18-4859-AD90-B41F5EFF3AD6}"/>
            </a:ext>
          </a:extLst>
        </xdr:cNvPr>
        <xdr:cNvCxnSpPr/>
      </xdr:nvCxnSpPr>
      <xdr:spPr>
        <a:xfrm>
          <a:off x="3797300" y="59988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90170</xdr:rowOff>
    </xdr:from>
    <xdr:to>
      <xdr:col>15</xdr:col>
      <xdr:colOff>101600</xdr:colOff>
      <xdr:row>35</xdr:row>
      <xdr:rowOff>20320</xdr:rowOff>
    </xdr:to>
    <xdr:sp macro="" textlink="">
      <xdr:nvSpPr>
        <xdr:cNvPr id="77" name="楕円 76">
          <a:extLst>
            <a:ext uri="{FF2B5EF4-FFF2-40B4-BE49-F238E27FC236}">
              <a16:creationId xmlns:a16="http://schemas.microsoft.com/office/drawing/2014/main" id="{033A9056-7644-4777-9D67-E6EAF4E13716}"/>
            </a:ext>
          </a:extLst>
        </xdr:cNvPr>
        <xdr:cNvSpPr/>
      </xdr:nvSpPr>
      <xdr:spPr>
        <a:xfrm>
          <a:off x="2857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140970</xdr:rowOff>
    </xdr:from>
    <xdr:to>
      <xdr:col>19</xdr:col>
      <xdr:colOff>177800</xdr:colOff>
      <xdr:row>34</xdr:row>
      <xdr:rowOff>169545</xdr:rowOff>
    </xdr:to>
    <xdr:cxnSp macro="">
      <xdr:nvCxnSpPr>
        <xdr:cNvPr id="78" name="直線コネクタ 77">
          <a:extLst>
            <a:ext uri="{FF2B5EF4-FFF2-40B4-BE49-F238E27FC236}">
              <a16:creationId xmlns:a16="http://schemas.microsoft.com/office/drawing/2014/main" id="{3461F09A-2133-4171-9F10-8E1B7713AEAC}"/>
            </a:ext>
          </a:extLst>
        </xdr:cNvPr>
        <xdr:cNvCxnSpPr/>
      </xdr:nvCxnSpPr>
      <xdr:spPr>
        <a:xfrm>
          <a:off x="2908300" y="5970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59690</xdr:rowOff>
    </xdr:from>
    <xdr:to>
      <xdr:col>10</xdr:col>
      <xdr:colOff>165100</xdr:colOff>
      <xdr:row>34</xdr:row>
      <xdr:rowOff>161290</xdr:rowOff>
    </xdr:to>
    <xdr:sp macro="" textlink="">
      <xdr:nvSpPr>
        <xdr:cNvPr id="79" name="楕円 78">
          <a:extLst>
            <a:ext uri="{FF2B5EF4-FFF2-40B4-BE49-F238E27FC236}">
              <a16:creationId xmlns:a16="http://schemas.microsoft.com/office/drawing/2014/main" id="{7D0C702E-DF1C-4311-B5B0-386373D2F445}"/>
            </a:ext>
          </a:extLst>
        </xdr:cNvPr>
        <xdr:cNvSpPr/>
      </xdr:nvSpPr>
      <xdr:spPr>
        <a:xfrm>
          <a:off x="1968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110490</xdr:rowOff>
    </xdr:from>
    <xdr:to>
      <xdr:col>15</xdr:col>
      <xdr:colOff>50800</xdr:colOff>
      <xdr:row>34</xdr:row>
      <xdr:rowOff>140970</xdr:rowOff>
    </xdr:to>
    <xdr:cxnSp macro="">
      <xdr:nvCxnSpPr>
        <xdr:cNvPr id="80" name="直線コネクタ 79">
          <a:extLst>
            <a:ext uri="{FF2B5EF4-FFF2-40B4-BE49-F238E27FC236}">
              <a16:creationId xmlns:a16="http://schemas.microsoft.com/office/drawing/2014/main" id="{15CC34F2-839B-4B69-9D4C-28DE10183EA9}"/>
            </a:ext>
          </a:extLst>
        </xdr:cNvPr>
        <xdr:cNvCxnSpPr/>
      </xdr:nvCxnSpPr>
      <xdr:spPr>
        <a:xfrm>
          <a:off x="2019300" y="5939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25400</xdr:rowOff>
    </xdr:from>
    <xdr:to>
      <xdr:col>6</xdr:col>
      <xdr:colOff>38100</xdr:colOff>
      <xdr:row>34</xdr:row>
      <xdr:rowOff>127000</xdr:rowOff>
    </xdr:to>
    <xdr:sp macro="" textlink="">
      <xdr:nvSpPr>
        <xdr:cNvPr id="81" name="楕円 80">
          <a:extLst>
            <a:ext uri="{FF2B5EF4-FFF2-40B4-BE49-F238E27FC236}">
              <a16:creationId xmlns:a16="http://schemas.microsoft.com/office/drawing/2014/main" id="{8DC7763D-F402-4678-8AED-33C8E7F439D7}"/>
            </a:ext>
          </a:extLst>
        </xdr:cNvPr>
        <xdr:cNvSpPr/>
      </xdr:nvSpPr>
      <xdr:spPr>
        <a:xfrm>
          <a:off x="1079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76200</xdr:rowOff>
    </xdr:from>
    <xdr:to>
      <xdr:col>10</xdr:col>
      <xdr:colOff>114300</xdr:colOff>
      <xdr:row>34</xdr:row>
      <xdr:rowOff>110490</xdr:rowOff>
    </xdr:to>
    <xdr:cxnSp macro="">
      <xdr:nvCxnSpPr>
        <xdr:cNvPr id="82" name="直線コネクタ 81">
          <a:extLst>
            <a:ext uri="{FF2B5EF4-FFF2-40B4-BE49-F238E27FC236}">
              <a16:creationId xmlns:a16="http://schemas.microsoft.com/office/drawing/2014/main" id="{F6F8472D-4876-4472-8DF4-170E4D5D1DFF}"/>
            </a:ext>
          </a:extLst>
        </xdr:cNvPr>
        <xdr:cNvCxnSpPr/>
      </xdr:nvCxnSpPr>
      <xdr:spPr>
        <a:xfrm>
          <a:off x="1130300" y="5905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E76DB155-02BF-469D-A66F-746C8F633AA9}"/>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4" name="n_2aveValue【道路】&#10;有形固定資産減価償却率">
          <a:extLst>
            <a:ext uri="{FF2B5EF4-FFF2-40B4-BE49-F238E27FC236}">
              <a16:creationId xmlns:a16="http://schemas.microsoft.com/office/drawing/2014/main" id="{FFAA97C5-38F0-4227-A1DD-62F8D5D49C4F}"/>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7B6DD9E2-E791-4830-ABCE-D6A657E8A219}"/>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0686D6E3-EF97-477D-B153-1474048252A6}"/>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65422</xdr:rowOff>
    </xdr:from>
    <xdr:ext cx="405111" cy="259045"/>
    <xdr:sp macro="" textlink="">
      <xdr:nvSpPr>
        <xdr:cNvPr id="87" name="n_1mainValue【道路】&#10;有形固定資産減価償却率">
          <a:extLst>
            <a:ext uri="{FF2B5EF4-FFF2-40B4-BE49-F238E27FC236}">
              <a16:creationId xmlns:a16="http://schemas.microsoft.com/office/drawing/2014/main" id="{7967CF6F-AF6B-4A00-AF24-E219F6FEDBDE}"/>
            </a:ext>
          </a:extLst>
        </xdr:cNvPr>
        <xdr:cNvSpPr txBox="1"/>
      </xdr:nvSpPr>
      <xdr:spPr>
        <a:xfrm>
          <a:off x="35820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36847</xdr:rowOff>
    </xdr:from>
    <xdr:ext cx="405111" cy="259045"/>
    <xdr:sp macro="" textlink="">
      <xdr:nvSpPr>
        <xdr:cNvPr id="88" name="n_2mainValue【道路】&#10;有形固定資産減価償却率">
          <a:extLst>
            <a:ext uri="{FF2B5EF4-FFF2-40B4-BE49-F238E27FC236}">
              <a16:creationId xmlns:a16="http://schemas.microsoft.com/office/drawing/2014/main" id="{257EAF10-6106-43C5-B904-4F368C86218E}"/>
            </a:ext>
          </a:extLst>
        </xdr:cNvPr>
        <xdr:cNvSpPr txBox="1"/>
      </xdr:nvSpPr>
      <xdr:spPr>
        <a:xfrm>
          <a:off x="2705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6367</xdr:rowOff>
    </xdr:from>
    <xdr:ext cx="405111" cy="259045"/>
    <xdr:sp macro="" textlink="">
      <xdr:nvSpPr>
        <xdr:cNvPr id="89" name="n_3mainValue【道路】&#10;有形固定資産減価償却率">
          <a:extLst>
            <a:ext uri="{FF2B5EF4-FFF2-40B4-BE49-F238E27FC236}">
              <a16:creationId xmlns:a16="http://schemas.microsoft.com/office/drawing/2014/main" id="{7C887B47-B994-4180-84DD-32C0BCAEF597}"/>
            </a:ext>
          </a:extLst>
        </xdr:cNvPr>
        <xdr:cNvSpPr txBox="1"/>
      </xdr:nvSpPr>
      <xdr:spPr>
        <a:xfrm>
          <a:off x="1816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143527</xdr:rowOff>
    </xdr:from>
    <xdr:ext cx="405111" cy="259045"/>
    <xdr:sp macro="" textlink="">
      <xdr:nvSpPr>
        <xdr:cNvPr id="90" name="n_4mainValue【道路】&#10;有形固定資産減価償却率">
          <a:extLst>
            <a:ext uri="{FF2B5EF4-FFF2-40B4-BE49-F238E27FC236}">
              <a16:creationId xmlns:a16="http://schemas.microsoft.com/office/drawing/2014/main" id="{B99A07B4-1CDB-421F-99E1-3BF769E87E84}"/>
            </a:ext>
          </a:extLst>
        </xdr:cNvPr>
        <xdr:cNvSpPr txBox="1"/>
      </xdr:nvSpPr>
      <xdr:spPr>
        <a:xfrm>
          <a:off x="927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4BF56FB-9959-47D4-9079-456E384AE5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2A44E9D-7BCA-4691-8A1B-3948903CC1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D7DC9AC-FFB4-4F45-9CD3-9054213F65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ED14909-B086-4D5F-8E38-582D183143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17D2318-31C9-46F0-ABFB-34A0FB468BC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0DA357F-7F07-433D-8576-7A93BF8C6B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5B4AC87-D94A-4852-BEF7-52137A662E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0F73C60-7B69-49B5-9374-1FF34F94339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064E021-DA14-4D25-BB4C-EBC61608C64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48E2B21-55E2-451E-9E96-17875C8317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97BFA1-64E1-4077-8A40-0F379D63BC3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93589C4-2BD7-4B43-BCA4-0D36CE31744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2D3BCCB-B02C-49C6-9D79-40A3E31A7F4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B618610-65F5-4C2E-9397-611B340EA3F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9ED8F1D-32FA-40FB-90BD-364910F4962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CD1256CD-8A0C-4C38-AAB5-5107FDE218C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E165C4A-B5D4-4FB4-AAA5-8C0810ED97F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31EB3F1-A113-4582-AD08-717B249C555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C08DF16-D1D9-477A-A9E8-773E58FB2A4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259E78A9-65CE-47CE-9FD8-5A18A44AD1F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13B3580-CA13-4976-8E8E-1063C14497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F18E73F-A256-40D9-B398-E13097EF7BE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CE0CA67-B91D-41AD-84A5-C644B004FE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4" name="直線コネクタ 113">
          <a:extLst>
            <a:ext uri="{FF2B5EF4-FFF2-40B4-BE49-F238E27FC236}">
              <a16:creationId xmlns:a16="http://schemas.microsoft.com/office/drawing/2014/main" id="{4BACE4E0-D678-44F1-9D30-5EC17565FADD}"/>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5" name="【道路】&#10;一人当たり延長最小値テキスト">
          <a:extLst>
            <a:ext uri="{FF2B5EF4-FFF2-40B4-BE49-F238E27FC236}">
              <a16:creationId xmlns:a16="http://schemas.microsoft.com/office/drawing/2014/main" id="{52139451-DAEA-4BB9-A12B-2C37B33F7126}"/>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6" name="直線コネクタ 115">
          <a:extLst>
            <a:ext uri="{FF2B5EF4-FFF2-40B4-BE49-F238E27FC236}">
              <a16:creationId xmlns:a16="http://schemas.microsoft.com/office/drawing/2014/main" id="{8C39A0B4-7574-4027-A6F3-2E54C65883C5}"/>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7" name="【道路】&#10;一人当たり延長最大値テキスト">
          <a:extLst>
            <a:ext uri="{FF2B5EF4-FFF2-40B4-BE49-F238E27FC236}">
              <a16:creationId xmlns:a16="http://schemas.microsoft.com/office/drawing/2014/main" id="{563FBCD5-5B16-4505-B8B3-13A490624053}"/>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8" name="直線コネクタ 117">
          <a:extLst>
            <a:ext uri="{FF2B5EF4-FFF2-40B4-BE49-F238E27FC236}">
              <a16:creationId xmlns:a16="http://schemas.microsoft.com/office/drawing/2014/main" id="{281CAB5C-FCCF-4248-B1A9-B2A2B12FC3D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9" name="【道路】&#10;一人当たり延長平均値テキスト">
          <a:extLst>
            <a:ext uri="{FF2B5EF4-FFF2-40B4-BE49-F238E27FC236}">
              <a16:creationId xmlns:a16="http://schemas.microsoft.com/office/drawing/2014/main" id="{5B67A8C7-0B2D-43C3-A898-21AC8735AA7D}"/>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20" name="フローチャート: 判断 119">
          <a:extLst>
            <a:ext uri="{FF2B5EF4-FFF2-40B4-BE49-F238E27FC236}">
              <a16:creationId xmlns:a16="http://schemas.microsoft.com/office/drawing/2014/main" id="{C4E5D80F-BA1E-4A36-A49F-22BA03F2D7B4}"/>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21" name="フローチャート: 判断 120">
          <a:extLst>
            <a:ext uri="{FF2B5EF4-FFF2-40B4-BE49-F238E27FC236}">
              <a16:creationId xmlns:a16="http://schemas.microsoft.com/office/drawing/2014/main" id="{8235B15C-DED4-4DB3-97DC-1870BE7775B2}"/>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2" name="フローチャート: 判断 121">
          <a:extLst>
            <a:ext uri="{FF2B5EF4-FFF2-40B4-BE49-F238E27FC236}">
              <a16:creationId xmlns:a16="http://schemas.microsoft.com/office/drawing/2014/main" id="{724BB1FD-3EFA-46CB-8A14-FAEAEBB1AB71}"/>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3" name="フローチャート: 判断 122">
          <a:extLst>
            <a:ext uri="{FF2B5EF4-FFF2-40B4-BE49-F238E27FC236}">
              <a16:creationId xmlns:a16="http://schemas.microsoft.com/office/drawing/2014/main" id="{EDB12F97-2A6A-4FB9-B28C-99614E125551}"/>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4" name="フローチャート: 判断 123">
          <a:extLst>
            <a:ext uri="{FF2B5EF4-FFF2-40B4-BE49-F238E27FC236}">
              <a16:creationId xmlns:a16="http://schemas.microsoft.com/office/drawing/2014/main" id="{9B357677-25F4-4BC4-9A4B-D3140C6ACC4E}"/>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3B1AD9D-9964-48D0-9B29-2D8BAFB73A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5A28C95-CFC6-49B2-990C-6EB4949EC5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4285E96-0917-4CBB-A37D-57AA50DC0C7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220EB50-8B2D-4AB9-9188-25C793F5DE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FC5C64A-994E-4391-B747-72F8F6E70AE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132309</xdr:rowOff>
    </xdr:from>
    <xdr:to>
      <xdr:col>55</xdr:col>
      <xdr:colOff>50800</xdr:colOff>
      <xdr:row>40</xdr:row>
      <xdr:rowOff>62459</xdr:rowOff>
    </xdr:to>
    <xdr:sp macro="" textlink="">
      <xdr:nvSpPr>
        <xdr:cNvPr id="130" name="楕円 129">
          <a:extLst>
            <a:ext uri="{FF2B5EF4-FFF2-40B4-BE49-F238E27FC236}">
              <a16:creationId xmlns:a16="http://schemas.microsoft.com/office/drawing/2014/main" id="{D0FC7D8F-5F74-4724-AE3C-75C5A21BFF3C}"/>
            </a:ext>
          </a:extLst>
        </xdr:cNvPr>
        <xdr:cNvSpPr/>
      </xdr:nvSpPr>
      <xdr:spPr>
        <a:xfrm>
          <a:off x="10426700" y="68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110736</xdr:rowOff>
    </xdr:from>
    <xdr:ext cx="534377" cy="259045"/>
    <xdr:sp macro="" textlink="">
      <xdr:nvSpPr>
        <xdr:cNvPr id="131" name="【道路】&#10;一人当たり延長該当値テキスト">
          <a:extLst>
            <a:ext uri="{FF2B5EF4-FFF2-40B4-BE49-F238E27FC236}">
              <a16:creationId xmlns:a16="http://schemas.microsoft.com/office/drawing/2014/main" id="{B1E6F1E9-7C3C-4333-9898-7BF8F1CE9DB7}"/>
            </a:ext>
          </a:extLst>
        </xdr:cNvPr>
        <xdr:cNvSpPr txBox="1"/>
      </xdr:nvSpPr>
      <xdr:spPr>
        <a:xfrm>
          <a:off x="10515600" y="67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135547</xdr:rowOff>
    </xdr:from>
    <xdr:to>
      <xdr:col>50</xdr:col>
      <xdr:colOff>165100</xdr:colOff>
      <xdr:row>40</xdr:row>
      <xdr:rowOff>65697</xdr:rowOff>
    </xdr:to>
    <xdr:sp macro="" textlink="">
      <xdr:nvSpPr>
        <xdr:cNvPr id="132" name="楕円 131">
          <a:extLst>
            <a:ext uri="{FF2B5EF4-FFF2-40B4-BE49-F238E27FC236}">
              <a16:creationId xmlns:a16="http://schemas.microsoft.com/office/drawing/2014/main" id="{2ED384FF-6E25-47A8-A101-305CAEC5140E}"/>
            </a:ext>
          </a:extLst>
        </xdr:cNvPr>
        <xdr:cNvSpPr/>
      </xdr:nvSpPr>
      <xdr:spPr>
        <a:xfrm>
          <a:off x="9588500" y="68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11659</xdr:rowOff>
    </xdr:from>
    <xdr:to>
      <xdr:col>55</xdr:col>
      <xdr:colOff>0</xdr:colOff>
      <xdr:row>40</xdr:row>
      <xdr:rowOff>14897</xdr:rowOff>
    </xdr:to>
    <xdr:cxnSp macro="">
      <xdr:nvCxnSpPr>
        <xdr:cNvPr id="133" name="直線コネクタ 132">
          <a:extLst>
            <a:ext uri="{FF2B5EF4-FFF2-40B4-BE49-F238E27FC236}">
              <a16:creationId xmlns:a16="http://schemas.microsoft.com/office/drawing/2014/main" id="{97BD6357-87BB-4EEE-8EAE-B0695C9BB46F}"/>
            </a:ext>
          </a:extLst>
        </xdr:cNvPr>
        <xdr:cNvCxnSpPr/>
      </xdr:nvCxnSpPr>
      <xdr:spPr>
        <a:xfrm flipV="1">
          <a:off x="9639300" y="6869659"/>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136766</xdr:rowOff>
    </xdr:from>
    <xdr:to>
      <xdr:col>46</xdr:col>
      <xdr:colOff>38100</xdr:colOff>
      <xdr:row>40</xdr:row>
      <xdr:rowOff>66916</xdr:rowOff>
    </xdr:to>
    <xdr:sp macro="" textlink="">
      <xdr:nvSpPr>
        <xdr:cNvPr id="134" name="楕円 133">
          <a:extLst>
            <a:ext uri="{FF2B5EF4-FFF2-40B4-BE49-F238E27FC236}">
              <a16:creationId xmlns:a16="http://schemas.microsoft.com/office/drawing/2014/main" id="{09848A74-5CCA-4242-9BFF-0EA8581D5551}"/>
            </a:ext>
          </a:extLst>
        </xdr:cNvPr>
        <xdr:cNvSpPr/>
      </xdr:nvSpPr>
      <xdr:spPr>
        <a:xfrm>
          <a:off x="8699500" y="68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14897</xdr:rowOff>
    </xdr:from>
    <xdr:to>
      <xdr:col>50</xdr:col>
      <xdr:colOff>114300</xdr:colOff>
      <xdr:row>40</xdr:row>
      <xdr:rowOff>16116</xdr:rowOff>
    </xdr:to>
    <xdr:cxnSp macro="">
      <xdr:nvCxnSpPr>
        <xdr:cNvPr id="135" name="直線コネクタ 134">
          <a:extLst>
            <a:ext uri="{FF2B5EF4-FFF2-40B4-BE49-F238E27FC236}">
              <a16:creationId xmlns:a16="http://schemas.microsoft.com/office/drawing/2014/main" id="{BE1D3E9E-09FD-47DA-B0D4-2A8CB065BAB9}"/>
            </a:ext>
          </a:extLst>
        </xdr:cNvPr>
        <xdr:cNvCxnSpPr/>
      </xdr:nvCxnSpPr>
      <xdr:spPr>
        <a:xfrm flipV="1">
          <a:off x="8750300" y="687289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138747</xdr:rowOff>
    </xdr:from>
    <xdr:to>
      <xdr:col>41</xdr:col>
      <xdr:colOff>101600</xdr:colOff>
      <xdr:row>40</xdr:row>
      <xdr:rowOff>68897</xdr:rowOff>
    </xdr:to>
    <xdr:sp macro="" textlink="">
      <xdr:nvSpPr>
        <xdr:cNvPr id="136" name="楕円 135">
          <a:extLst>
            <a:ext uri="{FF2B5EF4-FFF2-40B4-BE49-F238E27FC236}">
              <a16:creationId xmlns:a16="http://schemas.microsoft.com/office/drawing/2014/main" id="{6D04E89A-0104-4788-B47D-8A5AA211DDC2}"/>
            </a:ext>
          </a:extLst>
        </xdr:cNvPr>
        <xdr:cNvSpPr/>
      </xdr:nvSpPr>
      <xdr:spPr>
        <a:xfrm>
          <a:off x="7810500" y="68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16116</xdr:rowOff>
    </xdr:from>
    <xdr:to>
      <xdr:col>45</xdr:col>
      <xdr:colOff>177800</xdr:colOff>
      <xdr:row>40</xdr:row>
      <xdr:rowOff>18097</xdr:rowOff>
    </xdr:to>
    <xdr:cxnSp macro="">
      <xdr:nvCxnSpPr>
        <xdr:cNvPr id="137" name="直線コネクタ 136">
          <a:extLst>
            <a:ext uri="{FF2B5EF4-FFF2-40B4-BE49-F238E27FC236}">
              <a16:creationId xmlns:a16="http://schemas.microsoft.com/office/drawing/2014/main" id="{1B0A3895-7BD3-4DD2-B977-483A155F2903}"/>
            </a:ext>
          </a:extLst>
        </xdr:cNvPr>
        <xdr:cNvCxnSpPr/>
      </xdr:nvCxnSpPr>
      <xdr:spPr>
        <a:xfrm flipV="1">
          <a:off x="7861300" y="687411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138881</xdr:rowOff>
    </xdr:from>
    <xdr:to>
      <xdr:col>36</xdr:col>
      <xdr:colOff>165100</xdr:colOff>
      <xdr:row>40</xdr:row>
      <xdr:rowOff>69031</xdr:rowOff>
    </xdr:to>
    <xdr:sp macro="" textlink="">
      <xdr:nvSpPr>
        <xdr:cNvPr id="138" name="楕円 137">
          <a:extLst>
            <a:ext uri="{FF2B5EF4-FFF2-40B4-BE49-F238E27FC236}">
              <a16:creationId xmlns:a16="http://schemas.microsoft.com/office/drawing/2014/main" id="{84156D4C-2CDC-4F16-ADDE-AAD52A1E8B7B}"/>
            </a:ext>
          </a:extLst>
        </xdr:cNvPr>
        <xdr:cNvSpPr/>
      </xdr:nvSpPr>
      <xdr:spPr>
        <a:xfrm>
          <a:off x="6921500" y="6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18097</xdr:rowOff>
    </xdr:from>
    <xdr:to>
      <xdr:col>41</xdr:col>
      <xdr:colOff>50800</xdr:colOff>
      <xdr:row>40</xdr:row>
      <xdr:rowOff>18231</xdr:rowOff>
    </xdr:to>
    <xdr:cxnSp macro="">
      <xdr:nvCxnSpPr>
        <xdr:cNvPr id="139" name="直線コネクタ 138">
          <a:extLst>
            <a:ext uri="{FF2B5EF4-FFF2-40B4-BE49-F238E27FC236}">
              <a16:creationId xmlns:a16="http://schemas.microsoft.com/office/drawing/2014/main" id="{BBF442BC-7A9E-436F-8428-0F428EA1CE0C}"/>
            </a:ext>
          </a:extLst>
        </xdr:cNvPr>
        <xdr:cNvCxnSpPr/>
      </xdr:nvCxnSpPr>
      <xdr:spPr>
        <a:xfrm flipV="1">
          <a:off x="6972300" y="6876097"/>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40" name="n_1aveValue【道路】&#10;一人当たり延長">
          <a:extLst>
            <a:ext uri="{FF2B5EF4-FFF2-40B4-BE49-F238E27FC236}">
              <a16:creationId xmlns:a16="http://schemas.microsoft.com/office/drawing/2014/main" id="{75AED406-6574-46FD-B126-7D53206D006D}"/>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41" name="n_2aveValue【道路】&#10;一人当たり延長">
          <a:extLst>
            <a:ext uri="{FF2B5EF4-FFF2-40B4-BE49-F238E27FC236}">
              <a16:creationId xmlns:a16="http://schemas.microsoft.com/office/drawing/2014/main" id="{91A874A6-5F6F-4CCF-AE6B-094FF6F7E171}"/>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2" name="n_3aveValue【道路】&#10;一人当たり延長">
          <a:extLst>
            <a:ext uri="{FF2B5EF4-FFF2-40B4-BE49-F238E27FC236}">
              <a16:creationId xmlns:a16="http://schemas.microsoft.com/office/drawing/2014/main" id="{C5C0096C-8CF1-4EE1-A675-2174EAEFC445}"/>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3" name="n_4aveValue【道路】&#10;一人当たり延長">
          <a:extLst>
            <a:ext uri="{FF2B5EF4-FFF2-40B4-BE49-F238E27FC236}">
              <a16:creationId xmlns:a16="http://schemas.microsoft.com/office/drawing/2014/main" id="{AF61DAFE-2D9A-4061-A590-110DD903CB34}"/>
            </a:ext>
          </a:extLst>
        </xdr:cNvPr>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56824</xdr:rowOff>
    </xdr:from>
    <xdr:ext cx="534377" cy="259045"/>
    <xdr:sp macro="" textlink="">
      <xdr:nvSpPr>
        <xdr:cNvPr id="144" name="n_1mainValue【道路】&#10;一人当たり延長">
          <a:extLst>
            <a:ext uri="{FF2B5EF4-FFF2-40B4-BE49-F238E27FC236}">
              <a16:creationId xmlns:a16="http://schemas.microsoft.com/office/drawing/2014/main" id="{055EAE79-89A5-44A3-A995-3C737ABEE2E3}"/>
            </a:ext>
          </a:extLst>
        </xdr:cNvPr>
        <xdr:cNvSpPr txBox="1"/>
      </xdr:nvSpPr>
      <xdr:spPr>
        <a:xfrm>
          <a:off x="9359411" y="69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58043</xdr:rowOff>
    </xdr:from>
    <xdr:ext cx="534377" cy="259045"/>
    <xdr:sp macro="" textlink="">
      <xdr:nvSpPr>
        <xdr:cNvPr id="145" name="n_2mainValue【道路】&#10;一人当たり延長">
          <a:extLst>
            <a:ext uri="{FF2B5EF4-FFF2-40B4-BE49-F238E27FC236}">
              <a16:creationId xmlns:a16="http://schemas.microsoft.com/office/drawing/2014/main" id="{9DEE25AA-3ADB-44D2-9EDB-132F535A8C39}"/>
            </a:ext>
          </a:extLst>
        </xdr:cNvPr>
        <xdr:cNvSpPr txBox="1"/>
      </xdr:nvSpPr>
      <xdr:spPr>
        <a:xfrm>
          <a:off x="8483111" y="691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60024</xdr:rowOff>
    </xdr:from>
    <xdr:ext cx="534377" cy="259045"/>
    <xdr:sp macro="" textlink="">
      <xdr:nvSpPr>
        <xdr:cNvPr id="146" name="n_3mainValue【道路】&#10;一人当たり延長">
          <a:extLst>
            <a:ext uri="{FF2B5EF4-FFF2-40B4-BE49-F238E27FC236}">
              <a16:creationId xmlns:a16="http://schemas.microsoft.com/office/drawing/2014/main" id="{E1810809-92DB-44A8-83A1-7E9161F68A36}"/>
            </a:ext>
          </a:extLst>
        </xdr:cNvPr>
        <xdr:cNvSpPr txBox="1"/>
      </xdr:nvSpPr>
      <xdr:spPr>
        <a:xfrm>
          <a:off x="7594111" y="69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85558</xdr:rowOff>
    </xdr:from>
    <xdr:ext cx="534377" cy="259045"/>
    <xdr:sp macro="" textlink="">
      <xdr:nvSpPr>
        <xdr:cNvPr id="147" name="n_4mainValue【道路】&#10;一人当たり延長">
          <a:extLst>
            <a:ext uri="{FF2B5EF4-FFF2-40B4-BE49-F238E27FC236}">
              <a16:creationId xmlns:a16="http://schemas.microsoft.com/office/drawing/2014/main" id="{FDCC3EFF-1040-4A36-83D3-F6B15027B019}"/>
            </a:ext>
          </a:extLst>
        </xdr:cNvPr>
        <xdr:cNvSpPr txBox="1"/>
      </xdr:nvSpPr>
      <xdr:spPr>
        <a:xfrm>
          <a:off x="6705111" y="66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29CB9E5-FE93-4F81-A8F6-83A8FCDD73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B3FBF88-6C63-47B2-AF90-0FE8EB5166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FAC88BE-C3ED-4370-877A-8851586DEB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9655AA2-90CB-4C0B-9329-F1A0345066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4A531B9-7195-461E-A364-DAB2355F21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92B8854-C653-464B-B30B-742E398CE10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610095C-4060-4F7E-A880-C0C5210ECA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41030A2-4414-46B2-9809-97FBD13C5E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D09420B-097C-431D-AD8E-44EF0B080E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C1BAA79-F928-44F4-8E04-8C3CC69F48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11DCABE-A80D-4A89-B5E2-990163E7A2C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F470C44-DE80-487D-9E51-D8EAD5DB44B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D45A478-AEE2-4274-B3AA-6FB71EC8F03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335F02B-6556-45FF-879B-C9916BDFDCE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FFB2615-3530-4259-9D40-AF5F918C6AD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9C5F4D2-409D-448B-BD3D-5C1788A249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09E179D-939E-4ADD-80A4-68FACE06BFC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48BDC5C-7AFF-47FC-AD22-BD87212A08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5A1B1612-6381-4F95-8335-16396782929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D4B5BDBB-ED0E-4D3D-8023-CA683640F11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8B0DBD3-D5AF-4543-A1C5-34B38C1831D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826303A-3920-4E9C-9D09-4A8086B4351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02EB93D-CCB6-463B-984B-80E895B6323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15016EA-7CFE-469C-B6CF-86B510E1DC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1BDA328-98C3-43A0-9868-94FA78539B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3" name="直線コネクタ 172">
          <a:extLst>
            <a:ext uri="{FF2B5EF4-FFF2-40B4-BE49-F238E27FC236}">
              <a16:creationId xmlns:a16="http://schemas.microsoft.com/office/drawing/2014/main" id="{BB88D2D8-FEEC-4BCA-B6CA-E10CEBD86648}"/>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218D8BA7-44D9-49CB-97A6-1EF93D4D72E2}"/>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5" name="直線コネクタ 174">
          <a:extLst>
            <a:ext uri="{FF2B5EF4-FFF2-40B4-BE49-F238E27FC236}">
              <a16:creationId xmlns:a16="http://schemas.microsoft.com/office/drawing/2014/main" id="{872195FA-8581-421E-9837-F439BD9853C9}"/>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B73C853-B9EA-48F8-90CD-CF2AF30D862B}"/>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7" name="直線コネクタ 176">
          <a:extLst>
            <a:ext uri="{FF2B5EF4-FFF2-40B4-BE49-F238E27FC236}">
              <a16:creationId xmlns:a16="http://schemas.microsoft.com/office/drawing/2014/main" id="{9F4C9D34-6E43-4FD9-9BF1-7E42AD064099}"/>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C9A124E-AE62-45C0-815C-C0355043338F}"/>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9" name="フローチャート: 判断 178">
          <a:extLst>
            <a:ext uri="{FF2B5EF4-FFF2-40B4-BE49-F238E27FC236}">
              <a16:creationId xmlns:a16="http://schemas.microsoft.com/office/drawing/2014/main" id="{CAA299EF-5A38-4DEC-B40E-4C34890EC4CF}"/>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0" name="フローチャート: 判断 179">
          <a:extLst>
            <a:ext uri="{FF2B5EF4-FFF2-40B4-BE49-F238E27FC236}">
              <a16:creationId xmlns:a16="http://schemas.microsoft.com/office/drawing/2014/main" id="{DD8FB707-ABA0-4A15-BE2A-EB09859770BA}"/>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81" name="フローチャート: 判断 180">
          <a:extLst>
            <a:ext uri="{FF2B5EF4-FFF2-40B4-BE49-F238E27FC236}">
              <a16:creationId xmlns:a16="http://schemas.microsoft.com/office/drawing/2014/main" id="{D67268C8-3A2A-4705-AB47-9FDD59CF6B76}"/>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2" name="フローチャート: 判断 181">
          <a:extLst>
            <a:ext uri="{FF2B5EF4-FFF2-40B4-BE49-F238E27FC236}">
              <a16:creationId xmlns:a16="http://schemas.microsoft.com/office/drawing/2014/main" id="{99A723E9-4950-4402-BABB-4D68C66EACDA}"/>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3" name="フローチャート: 判断 182">
          <a:extLst>
            <a:ext uri="{FF2B5EF4-FFF2-40B4-BE49-F238E27FC236}">
              <a16:creationId xmlns:a16="http://schemas.microsoft.com/office/drawing/2014/main" id="{E21B8253-6D5D-4BD1-8E9A-FDF5624084A4}"/>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AFA79CF-09AB-4267-8965-1657852A78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613EEE-4F32-422B-9DD0-7BF148E858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BE0F6B9-F9C0-451C-AA5D-79CC902026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4B32AA7-AF72-48C7-9674-A9A837D9DA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3CDAAB6-2899-4CF8-943B-B6B8886F35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81462</xdr:rowOff>
    </xdr:from>
    <xdr:to>
      <xdr:col>24</xdr:col>
      <xdr:colOff>114300</xdr:colOff>
      <xdr:row>62</xdr:row>
      <xdr:rowOff>11612</xdr:rowOff>
    </xdr:to>
    <xdr:sp macro="" textlink="">
      <xdr:nvSpPr>
        <xdr:cNvPr id="189" name="楕円 188">
          <a:extLst>
            <a:ext uri="{FF2B5EF4-FFF2-40B4-BE49-F238E27FC236}">
              <a16:creationId xmlns:a16="http://schemas.microsoft.com/office/drawing/2014/main" id="{D4A4C274-6C02-41FF-A0E9-7AE7BB59D94D}"/>
            </a:ext>
          </a:extLst>
        </xdr:cNvPr>
        <xdr:cNvSpPr/>
      </xdr:nvSpPr>
      <xdr:spPr>
        <a:xfrm>
          <a:off x="4584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59889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5424E24-3A5C-4804-99B7-A9E00DF1C88C}"/>
            </a:ext>
          </a:extLst>
        </xdr:cNvPr>
        <xdr:cNvSpPr txBox="1"/>
      </xdr:nvSpPr>
      <xdr:spPr>
        <a:xfrm>
          <a:off x="4673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macro="" textlink="">
      <xdr:nvSpPr>
        <xdr:cNvPr id="191" name="楕円 190">
          <a:extLst>
            <a:ext uri="{FF2B5EF4-FFF2-40B4-BE49-F238E27FC236}">
              <a16:creationId xmlns:a16="http://schemas.microsoft.com/office/drawing/2014/main" id="{54663A46-356A-4796-A91A-F28E972B7D19}"/>
            </a:ext>
          </a:extLst>
        </xdr:cNvPr>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61</xdr:row>
      <xdr:rowOff>132262</xdr:rowOff>
    </xdr:to>
    <xdr:cxnSp macro="">
      <xdr:nvCxnSpPr>
        <xdr:cNvPr id="192" name="直線コネクタ 191">
          <a:extLst>
            <a:ext uri="{FF2B5EF4-FFF2-40B4-BE49-F238E27FC236}">
              <a16:creationId xmlns:a16="http://schemas.microsoft.com/office/drawing/2014/main" id="{AF19531A-A9C9-4EFC-B4B2-EBDA05B60EB0}"/>
            </a:ext>
          </a:extLst>
        </xdr:cNvPr>
        <xdr:cNvCxnSpPr/>
      </xdr:nvCxnSpPr>
      <xdr:spPr>
        <a:xfrm>
          <a:off x="3797300" y="105776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3" name="楕円 192">
          <a:extLst>
            <a:ext uri="{FF2B5EF4-FFF2-40B4-BE49-F238E27FC236}">
              <a16:creationId xmlns:a16="http://schemas.microsoft.com/office/drawing/2014/main" id="{745E9D9A-420B-404D-98CF-09D71EF05097}"/>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119199</xdr:rowOff>
    </xdr:to>
    <xdr:cxnSp macro="">
      <xdr:nvCxnSpPr>
        <xdr:cNvPr id="194" name="直線コネクタ 193">
          <a:extLst>
            <a:ext uri="{FF2B5EF4-FFF2-40B4-BE49-F238E27FC236}">
              <a16:creationId xmlns:a16="http://schemas.microsoft.com/office/drawing/2014/main" id="{D50519A5-765F-47A3-9038-195329C1E0CC}"/>
            </a:ext>
          </a:extLst>
        </xdr:cNvPr>
        <xdr:cNvCxnSpPr/>
      </xdr:nvCxnSpPr>
      <xdr:spPr>
        <a:xfrm>
          <a:off x="2908300" y="105613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95" name="楕円 194">
          <a:extLst>
            <a:ext uri="{FF2B5EF4-FFF2-40B4-BE49-F238E27FC236}">
              <a16:creationId xmlns:a16="http://schemas.microsoft.com/office/drawing/2014/main" id="{1BD21608-6B27-4B29-A4EC-C64C3A20839A}"/>
            </a:ext>
          </a:extLst>
        </xdr:cNvPr>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102870</xdr:rowOff>
    </xdr:to>
    <xdr:cxnSp macro="">
      <xdr:nvCxnSpPr>
        <xdr:cNvPr id="196" name="直線コネクタ 195">
          <a:extLst>
            <a:ext uri="{FF2B5EF4-FFF2-40B4-BE49-F238E27FC236}">
              <a16:creationId xmlns:a16="http://schemas.microsoft.com/office/drawing/2014/main" id="{5084AA54-1058-4CD5-A2A8-AE9B4C036D7A}"/>
            </a:ext>
          </a:extLst>
        </xdr:cNvPr>
        <xdr:cNvCxnSpPr/>
      </xdr:nvCxnSpPr>
      <xdr:spPr>
        <a:xfrm>
          <a:off x="2019300" y="105449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22678</xdr:rowOff>
    </xdr:from>
    <xdr:to>
      <xdr:col>6</xdr:col>
      <xdr:colOff>38100</xdr:colOff>
      <xdr:row>61</xdr:row>
      <xdr:rowOff>124278</xdr:rowOff>
    </xdr:to>
    <xdr:sp macro="" textlink="">
      <xdr:nvSpPr>
        <xdr:cNvPr id="197" name="楕円 196">
          <a:extLst>
            <a:ext uri="{FF2B5EF4-FFF2-40B4-BE49-F238E27FC236}">
              <a16:creationId xmlns:a16="http://schemas.microsoft.com/office/drawing/2014/main" id="{8A183383-7113-4BD7-90BA-1E9180E0406B}"/>
            </a:ext>
          </a:extLst>
        </xdr:cNvPr>
        <xdr:cNvSpPr/>
      </xdr:nvSpPr>
      <xdr:spPr>
        <a:xfrm>
          <a:off x="1079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73478</xdr:rowOff>
    </xdr:from>
    <xdr:to>
      <xdr:col>10</xdr:col>
      <xdr:colOff>114300</xdr:colOff>
      <xdr:row>61</xdr:row>
      <xdr:rowOff>86541</xdr:rowOff>
    </xdr:to>
    <xdr:cxnSp macro="">
      <xdr:nvCxnSpPr>
        <xdr:cNvPr id="198" name="直線コネクタ 197">
          <a:extLst>
            <a:ext uri="{FF2B5EF4-FFF2-40B4-BE49-F238E27FC236}">
              <a16:creationId xmlns:a16="http://schemas.microsoft.com/office/drawing/2014/main" id="{6A5C2070-96BD-4B32-862B-A515389F511F}"/>
            </a:ext>
          </a:extLst>
        </xdr:cNvPr>
        <xdr:cNvCxnSpPr/>
      </xdr:nvCxnSpPr>
      <xdr:spPr>
        <a:xfrm>
          <a:off x="1130300" y="105319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9E7137C-085A-4E6F-A2BC-B2B96E4B1798}"/>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57285F6-EB3F-4442-AB50-E44D8E155943}"/>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F82E367-D33A-45C1-A4E6-57660F650B40}"/>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C39DA56-8327-4B99-8061-0859E0A130F1}"/>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C80673C6-6210-47CA-AB35-3AAC5C3F8915}"/>
            </a:ext>
          </a:extLst>
        </xdr:cNvPr>
        <xdr:cNvSpPr txBox="1"/>
      </xdr:nvSpPr>
      <xdr:spPr>
        <a:xfrm>
          <a:off x="3582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4F81C9F-E034-4985-A2A7-274BB94184F8}"/>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8457A48-E6EC-4FD5-971D-2669F3E19D92}"/>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115405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D0AF15C-4F69-47DC-825B-2EFBEA8F7FA3}"/>
            </a:ext>
          </a:extLst>
        </xdr:cNvPr>
        <xdr:cNvSpPr txBox="1"/>
      </xdr:nvSpPr>
      <xdr:spPr>
        <a:xfrm>
          <a:off x="927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526EA30-F7E0-4FFB-908F-C9AB2B16F8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781FE12-6884-48A4-A950-53A4615373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62A8BBC-0318-43AF-9261-F476674D83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F0D02C1-4756-4394-A0F9-0E8FF2B06D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849771C-CFBA-4806-B672-F98BE59DB1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D66A3B5-8671-436B-83AA-98654CB8DC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871D61E-E3A6-41E2-86D4-8FA99A80A8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36CA338-C71A-463F-B9B4-FA754D6F46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1A88743-A5F8-4EEE-AE5E-FC15137842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4609CBF-5D96-48E7-823A-DEE0F5E7E8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7C03C91A-E699-4321-9B27-32D165FD667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6291C520-6421-4DE3-865F-93A235A9274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14CF5E0-83EE-4B5D-9E90-BC85F5BCDC0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A7917742-BA3E-4C2D-954F-3F5786BEBA7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657677D-8061-4F5C-908B-2695C417BB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30C5B7C0-A62A-4006-BF78-F7E11C996F3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883FBCB-04E5-49CA-8D68-A9E2A9BAAA2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67CCB797-86D5-4B02-959A-BD309DDE7DA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D0B1DC19-38F8-4469-A418-D48873F551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4C6719C2-03F2-4790-A407-DE7127C2BAA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E04DFE48-B672-4764-9AF9-B380F82E69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5AD00D9-DE6F-409C-8300-9236BB96F2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8C71F78-C4D3-4F20-BD32-6BDBEC5D04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30" name="直線コネクタ 229">
          <a:extLst>
            <a:ext uri="{FF2B5EF4-FFF2-40B4-BE49-F238E27FC236}">
              <a16:creationId xmlns:a16="http://schemas.microsoft.com/office/drawing/2014/main" id="{961A4A29-DA16-4F45-B68D-A77778279D3C}"/>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D539E0DC-9A20-4F5F-81D0-019939223638}"/>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2" name="直線コネクタ 231">
          <a:extLst>
            <a:ext uri="{FF2B5EF4-FFF2-40B4-BE49-F238E27FC236}">
              <a16:creationId xmlns:a16="http://schemas.microsoft.com/office/drawing/2014/main" id="{47F895A5-31A4-464F-81A4-A3E50949F98F}"/>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A7033AB-3076-4857-AC40-24E8A98A0166}"/>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4" name="直線コネクタ 233">
          <a:extLst>
            <a:ext uri="{FF2B5EF4-FFF2-40B4-BE49-F238E27FC236}">
              <a16:creationId xmlns:a16="http://schemas.microsoft.com/office/drawing/2014/main" id="{C2247FAC-D484-4FC5-9BDE-46DE45C0B29B}"/>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49AD097-3AA9-4544-839B-0DD99B1724DD}"/>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6" name="フローチャート: 判断 235">
          <a:extLst>
            <a:ext uri="{FF2B5EF4-FFF2-40B4-BE49-F238E27FC236}">
              <a16:creationId xmlns:a16="http://schemas.microsoft.com/office/drawing/2014/main" id="{D3C05467-DC00-44F7-BC30-8C4D233EE3CD}"/>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7" name="フローチャート: 判断 236">
          <a:extLst>
            <a:ext uri="{FF2B5EF4-FFF2-40B4-BE49-F238E27FC236}">
              <a16:creationId xmlns:a16="http://schemas.microsoft.com/office/drawing/2014/main" id="{86143749-7D53-4E01-8641-6BD3CDF9C564}"/>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8" name="フローチャート: 判断 237">
          <a:extLst>
            <a:ext uri="{FF2B5EF4-FFF2-40B4-BE49-F238E27FC236}">
              <a16:creationId xmlns:a16="http://schemas.microsoft.com/office/drawing/2014/main" id="{18990538-53D5-43AD-904E-097F4DFBDF9C}"/>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9" name="フローチャート: 判断 238">
          <a:extLst>
            <a:ext uri="{FF2B5EF4-FFF2-40B4-BE49-F238E27FC236}">
              <a16:creationId xmlns:a16="http://schemas.microsoft.com/office/drawing/2014/main" id="{9768329D-1483-42B5-8BC8-15C62B50D668}"/>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40" name="フローチャート: 判断 239">
          <a:extLst>
            <a:ext uri="{FF2B5EF4-FFF2-40B4-BE49-F238E27FC236}">
              <a16:creationId xmlns:a16="http://schemas.microsoft.com/office/drawing/2014/main" id="{4B257468-5999-44BF-9E60-3A79112C8812}"/>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876A79F-C2B3-4120-B65F-24A28C94B7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827C248-B499-4B14-AACA-F84CD71C5F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AB6D2AE-1C49-4922-B7DE-18892503D71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171A423-1311-49DD-9DDD-3EAA99FF98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115716E-0AB0-4E0A-8877-D6BFACADB8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102768</xdr:rowOff>
    </xdr:from>
    <xdr:to>
      <xdr:col>55</xdr:col>
      <xdr:colOff>50800</xdr:colOff>
      <xdr:row>64</xdr:row>
      <xdr:rowOff>32918</xdr:rowOff>
    </xdr:to>
    <xdr:sp macro="" textlink="">
      <xdr:nvSpPr>
        <xdr:cNvPr id="246" name="楕円 245">
          <a:extLst>
            <a:ext uri="{FF2B5EF4-FFF2-40B4-BE49-F238E27FC236}">
              <a16:creationId xmlns:a16="http://schemas.microsoft.com/office/drawing/2014/main" id="{2E6140C2-CF0B-458C-B326-689338000AEF}"/>
            </a:ext>
          </a:extLst>
        </xdr:cNvPr>
        <xdr:cNvSpPr/>
      </xdr:nvSpPr>
      <xdr:spPr>
        <a:xfrm>
          <a:off x="10426700" y="109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17695</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44C40C84-4144-4A90-A62F-689268DF303A}"/>
            </a:ext>
          </a:extLst>
        </xdr:cNvPr>
        <xdr:cNvSpPr txBox="1"/>
      </xdr:nvSpPr>
      <xdr:spPr>
        <a:xfrm>
          <a:off x="10515600" y="1081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104835</xdr:rowOff>
    </xdr:from>
    <xdr:to>
      <xdr:col>50</xdr:col>
      <xdr:colOff>165100</xdr:colOff>
      <xdr:row>64</xdr:row>
      <xdr:rowOff>34985</xdr:rowOff>
    </xdr:to>
    <xdr:sp macro="" textlink="">
      <xdr:nvSpPr>
        <xdr:cNvPr id="248" name="楕円 247">
          <a:extLst>
            <a:ext uri="{FF2B5EF4-FFF2-40B4-BE49-F238E27FC236}">
              <a16:creationId xmlns:a16="http://schemas.microsoft.com/office/drawing/2014/main" id="{C7507F9D-4F06-4784-8494-7A67AFB2D15E}"/>
            </a:ext>
          </a:extLst>
        </xdr:cNvPr>
        <xdr:cNvSpPr/>
      </xdr:nvSpPr>
      <xdr:spPr>
        <a:xfrm>
          <a:off x="9588500" y="109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153568</xdr:rowOff>
    </xdr:from>
    <xdr:to>
      <xdr:col>55</xdr:col>
      <xdr:colOff>0</xdr:colOff>
      <xdr:row>63</xdr:row>
      <xdr:rowOff>155635</xdr:rowOff>
    </xdr:to>
    <xdr:cxnSp macro="">
      <xdr:nvCxnSpPr>
        <xdr:cNvPr id="249" name="直線コネクタ 248">
          <a:extLst>
            <a:ext uri="{FF2B5EF4-FFF2-40B4-BE49-F238E27FC236}">
              <a16:creationId xmlns:a16="http://schemas.microsoft.com/office/drawing/2014/main" id="{7E89AC3C-CCF9-4C31-9BE2-383019CFC92B}"/>
            </a:ext>
          </a:extLst>
        </xdr:cNvPr>
        <xdr:cNvCxnSpPr/>
      </xdr:nvCxnSpPr>
      <xdr:spPr>
        <a:xfrm flipV="1">
          <a:off x="9639300" y="10954918"/>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106218</xdr:rowOff>
    </xdr:from>
    <xdr:to>
      <xdr:col>46</xdr:col>
      <xdr:colOff>38100</xdr:colOff>
      <xdr:row>64</xdr:row>
      <xdr:rowOff>36368</xdr:rowOff>
    </xdr:to>
    <xdr:sp macro="" textlink="">
      <xdr:nvSpPr>
        <xdr:cNvPr id="250" name="楕円 249">
          <a:extLst>
            <a:ext uri="{FF2B5EF4-FFF2-40B4-BE49-F238E27FC236}">
              <a16:creationId xmlns:a16="http://schemas.microsoft.com/office/drawing/2014/main" id="{9539E8D1-75C1-4844-9E09-A9C96168313C}"/>
            </a:ext>
          </a:extLst>
        </xdr:cNvPr>
        <xdr:cNvSpPr/>
      </xdr:nvSpPr>
      <xdr:spPr>
        <a:xfrm>
          <a:off x="8699500" y="109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155635</xdr:rowOff>
    </xdr:from>
    <xdr:to>
      <xdr:col>50</xdr:col>
      <xdr:colOff>114300</xdr:colOff>
      <xdr:row>63</xdr:row>
      <xdr:rowOff>157018</xdr:rowOff>
    </xdr:to>
    <xdr:cxnSp macro="">
      <xdr:nvCxnSpPr>
        <xdr:cNvPr id="251" name="直線コネクタ 250">
          <a:extLst>
            <a:ext uri="{FF2B5EF4-FFF2-40B4-BE49-F238E27FC236}">
              <a16:creationId xmlns:a16="http://schemas.microsoft.com/office/drawing/2014/main" id="{DA49B9AD-42AF-41C2-B7CC-8BCF489E5FCD}"/>
            </a:ext>
          </a:extLst>
        </xdr:cNvPr>
        <xdr:cNvCxnSpPr/>
      </xdr:nvCxnSpPr>
      <xdr:spPr>
        <a:xfrm flipV="1">
          <a:off x="8750300" y="10956985"/>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107706</xdr:rowOff>
    </xdr:from>
    <xdr:to>
      <xdr:col>41</xdr:col>
      <xdr:colOff>101600</xdr:colOff>
      <xdr:row>64</xdr:row>
      <xdr:rowOff>37856</xdr:rowOff>
    </xdr:to>
    <xdr:sp macro="" textlink="">
      <xdr:nvSpPr>
        <xdr:cNvPr id="252" name="楕円 251">
          <a:extLst>
            <a:ext uri="{FF2B5EF4-FFF2-40B4-BE49-F238E27FC236}">
              <a16:creationId xmlns:a16="http://schemas.microsoft.com/office/drawing/2014/main" id="{5F6ADC70-BBAE-47E4-B054-09E0783F8210}"/>
            </a:ext>
          </a:extLst>
        </xdr:cNvPr>
        <xdr:cNvSpPr/>
      </xdr:nvSpPr>
      <xdr:spPr>
        <a:xfrm>
          <a:off x="7810500" y="10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157018</xdr:rowOff>
    </xdr:from>
    <xdr:to>
      <xdr:col>45</xdr:col>
      <xdr:colOff>177800</xdr:colOff>
      <xdr:row>63</xdr:row>
      <xdr:rowOff>158506</xdr:rowOff>
    </xdr:to>
    <xdr:cxnSp macro="">
      <xdr:nvCxnSpPr>
        <xdr:cNvPr id="253" name="直線コネクタ 252">
          <a:extLst>
            <a:ext uri="{FF2B5EF4-FFF2-40B4-BE49-F238E27FC236}">
              <a16:creationId xmlns:a16="http://schemas.microsoft.com/office/drawing/2014/main" id="{FC61E055-B7D2-49A1-A9E3-D232D126D575}"/>
            </a:ext>
          </a:extLst>
        </xdr:cNvPr>
        <xdr:cNvCxnSpPr/>
      </xdr:nvCxnSpPr>
      <xdr:spPr>
        <a:xfrm flipV="1">
          <a:off x="7861300" y="10958368"/>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109200</xdr:rowOff>
    </xdr:from>
    <xdr:to>
      <xdr:col>36</xdr:col>
      <xdr:colOff>165100</xdr:colOff>
      <xdr:row>64</xdr:row>
      <xdr:rowOff>39350</xdr:rowOff>
    </xdr:to>
    <xdr:sp macro="" textlink="">
      <xdr:nvSpPr>
        <xdr:cNvPr id="254" name="楕円 253">
          <a:extLst>
            <a:ext uri="{FF2B5EF4-FFF2-40B4-BE49-F238E27FC236}">
              <a16:creationId xmlns:a16="http://schemas.microsoft.com/office/drawing/2014/main" id="{10C64208-93A7-4985-88A7-88AD1EC0A9AF}"/>
            </a:ext>
          </a:extLst>
        </xdr:cNvPr>
        <xdr:cNvSpPr/>
      </xdr:nvSpPr>
      <xdr:spPr>
        <a:xfrm>
          <a:off x="6921500" y="109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158506</xdr:rowOff>
    </xdr:from>
    <xdr:to>
      <xdr:col>41</xdr:col>
      <xdr:colOff>50800</xdr:colOff>
      <xdr:row>63</xdr:row>
      <xdr:rowOff>160000</xdr:rowOff>
    </xdr:to>
    <xdr:cxnSp macro="">
      <xdr:nvCxnSpPr>
        <xdr:cNvPr id="255" name="直線コネクタ 254">
          <a:extLst>
            <a:ext uri="{FF2B5EF4-FFF2-40B4-BE49-F238E27FC236}">
              <a16:creationId xmlns:a16="http://schemas.microsoft.com/office/drawing/2014/main" id="{CF2462A7-D83F-4205-B06B-3C39F922D979}"/>
            </a:ext>
          </a:extLst>
        </xdr:cNvPr>
        <xdr:cNvCxnSpPr/>
      </xdr:nvCxnSpPr>
      <xdr:spPr>
        <a:xfrm flipV="1">
          <a:off x="6972300" y="10959856"/>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8B2414B-3520-4B71-B204-371A8C04967C}"/>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FC5D48C-1995-4454-81FB-3C2D0D43FF7F}"/>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B4A731F-0DA5-47CF-915B-471E91CF7B0E}"/>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281C8F0C-7A24-4914-B551-575DEBA22728}"/>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26112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347044DD-5013-4846-ABF0-EEB6A9005B8B}"/>
            </a:ext>
          </a:extLst>
        </xdr:cNvPr>
        <xdr:cNvSpPr txBox="1"/>
      </xdr:nvSpPr>
      <xdr:spPr>
        <a:xfrm>
          <a:off x="9359411" y="109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27495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EC344344-F82E-4C0F-ACD8-BD05ABB2D60C}"/>
            </a:ext>
          </a:extLst>
        </xdr:cNvPr>
        <xdr:cNvSpPr txBox="1"/>
      </xdr:nvSpPr>
      <xdr:spPr>
        <a:xfrm>
          <a:off x="8483111" y="11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28983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D137A4E3-191A-4061-97E5-479E8E6DA898}"/>
            </a:ext>
          </a:extLst>
        </xdr:cNvPr>
        <xdr:cNvSpPr txBox="1"/>
      </xdr:nvSpPr>
      <xdr:spPr>
        <a:xfrm>
          <a:off x="7594111" y="11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30477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C75F506A-7A8F-4931-A94E-FF555F080780}"/>
            </a:ext>
          </a:extLst>
        </xdr:cNvPr>
        <xdr:cNvSpPr txBox="1"/>
      </xdr:nvSpPr>
      <xdr:spPr>
        <a:xfrm>
          <a:off x="6705111" y="1100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A605365-D766-44C8-B20A-105FCCA6D4D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105F78D-FF19-48C3-A10C-830410DF7A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734E748-D7EA-45A0-876D-3B3A87FD1E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C7F27B6-16C0-4B62-9B7D-7733880FA0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2AC855C-D6AC-459D-95E0-DC7722C584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ED06633B-4259-46F4-AAFD-176F5FDA12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6772560-337C-47DF-8260-C5F0E2FAA9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EE92D5B-3389-4119-8485-73EEB90360A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25898168-F6F1-4D42-A1C8-C683F1F2C5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40DC1BA4-8BB6-43D2-A23C-0990BA1E45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BF25CC04-9351-4B29-B52B-009A0B11849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372796FB-0280-49F3-8DD2-DF5719EC83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34B5BB46-82EA-4884-80E1-CAD74B23C7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F99C103F-4E23-46F4-A1C4-F4EA10F8B8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F228258F-3F30-4783-A547-3498AD544FC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AF2F7C34-1BBE-47B8-819C-ECC686B7F9C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34E12594-4DD3-42D9-9470-60E1C18617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A0870C2-229C-466D-B4A6-19951467B2F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D0504E4F-7DE3-489F-969A-DBDE75D56C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497F0645-E202-4B1F-9BCC-FA9856EE0D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480657FA-D9BB-405A-B15B-E74323EC30F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3235C858-7F66-45F6-84E3-5AA4D00700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EE16F799-280A-4A8A-964B-78DCC1F624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A678AFB8-F8E7-4B08-89E6-2CD7F5268D7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3F6A9056-F998-41C8-B05C-CB90310D71A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C5B18833-BDE7-4237-AC26-D73085E20D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E3CF8991-87C3-4530-8A28-F634485C779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215473A2-C30F-4751-A009-7DEE0D0D7C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1F913A40-DF7C-42BA-867A-280453484D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B17BD90A-0B94-4835-958B-ADB691663A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3B0E6E22-CA4E-42A1-8B55-9D1B07E55F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CA618F84-AD9E-4582-AF56-20B677D8742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C417661F-5129-4C2B-98E4-1065D12AE4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18ACEFC6-C42B-44DB-B5AB-1323DEB54D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20F95C45-D67E-4587-B63D-62D5155412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14DA6F3E-6B65-4B89-AEEB-2D125582C4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CE583B93-0D30-4BCF-BF0A-4E76D0B6BB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9EB4E373-B76A-4FC4-B918-6D222D69C0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E95F7B47-CDCB-41CE-9F04-6B67A7623A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2C3C4331-478A-409C-8B58-5ED32459BDD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7973269B-6286-4000-8765-4258662343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77335339-EF46-4B5A-95A0-1D41A33968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2DD3358A-152A-4243-A844-BA2E7D03E25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20D6B62C-0AB3-42BA-9654-5B7C171972F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7591BE29-75F4-47A5-8DA4-8CBCB41D3D3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FE9C8F15-13C6-4418-8503-A9104733C0E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5A295137-FDB9-47B8-B507-015CDA08D29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FB879C3-65C0-430F-B39A-C0CF5F90EC0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644D47DF-BED0-486F-B02F-F05A0E0C5D4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79906AB0-6A62-4AA3-9A74-EB5AFB672C8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B0677812-B5E3-4823-A620-089DFACFA44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C873E6F1-7E21-44A0-9803-59C1576ECE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C441AB06-7A80-4105-BE1F-CEFE652D148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6249D489-F85E-4B97-B9EC-19CD1EBC6EB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C315A22C-399B-48EF-ACD7-DF83440A15D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6E28ADAB-5584-42F0-8AB1-105D379058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BF825E0E-4E6E-4964-B0F8-78A413D0FDB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731E96E7-1BE5-4BCA-B09D-1A24A1077B2A}"/>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51D1C365-A27E-4355-851E-32B73283A18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3AD5615F-69D8-4FDE-9854-43EB737875E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F62B0E66-2D66-460A-A343-F295A1D2D441}"/>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25" name="直線コネクタ 324">
          <a:extLst>
            <a:ext uri="{FF2B5EF4-FFF2-40B4-BE49-F238E27FC236}">
              <a16:creationId xmlns:a16="http://schemas.microsoft.com/office/drawing/2014/main" id="{1F12DD41-EED6-4046-AF2E-188BCA18D95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3D394AD9-8F66-4442-A981-838D6D04E1BD}"/>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327" name="フローチャート: 判断 326">
          <a:extLst>
            <a:ext uri="{FF2B5EF4-FFF2-40B4-BE49-F238E27FC236}">
              <a16:creationId xmlns:a16="http://schemas.microsoft.com/office/drawing/2014/main" id="{4C30F68D-754C-4A4B-83F0-070C55A7AE26}"/>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328" name="フローチャート: 判断 327">
          <a:extLst>
            <a:ext uri="{FF2B5EF4-FFF2-40B4-BE49-F238E27FC236}">
              <a16:creationId xmlns:a16="http://schemas.microsoft.com/office/drawing/2014/main" id="{1B2FC69D-9801-4A0F-B896-AC85C489C4A2}"/>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29" name="フローチャート: 判断 328">
          <a:extLst>
            <a:ext uri="{FF2B5EF4-FFF2-40B4-BE49-F238E27FC236}">
              <a16:creationId xmlns:a16="http://schemas.microsoft.com/office/drawing/2014/main" id="{C5451951-0C92-40C6-93BC-85D9CF600A9E}"/>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330" name="フローチャート: 判断 329">
          <a:extLst>
            <a:ext uri="{FF2B5EF4-FFF2-40B4-BE49-F238E27FC236}">
              <a16:creationId xmlns:a16="http://schemas.microsoft.com/office/drawing/2014/main" id="{E0979ED2-A343-4F4E-B2F3-C83E2B0107F3}"/>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a16="http://schemas.microsoft.com/office/drawing/2014/main" id="{33851FAC-8DDF-4510-8095-2D4DFDB050B7}"/>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3A2B425-87A2-4443-9488-8391E18F6B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CCCA395A-7F42-4744-B122-35AD226DCB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C39A4422-C021-4C8E-A8D8-A4CFD8E6FC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AC0F61-3600-4042-A1B4-E70801A9D2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393EEE93-7F4A-4294-980A-1812871A05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121738</xdr:rowOff>
    </xdr:from>
    <xdr:to>
      <xdr:col>85</xdr:col>
      <xdr:colOff>177800</xdr:colOff>
      <xdr:row>40</xdr:row>
      <xdr:rowOff>51888</xdr:rowOff>
    </xdr:to>
    <xdr:sp macro="" textlink="">
      <xdr:nvSpPr>
        <xdr:cNvPr id="337" name="楕円 336">
          <a:extLst>
            <a:ext uri="{FF2B5EF4-FFF2-40B4-BE49-F238E27FC236}">
              <a16:creationId xmlns:a16="http://schemas.microsoft.com/office/drawing/2014/main" id="{19F854BD-AE34-424C-B16E-FFACD9A019EB}"/>
            </a:ext>
          </a:extLst>
        </xdr:cNvPr>
        <xdr:cNvSpPr/>
      </xdr:nvSpPr>
      <xdr:spPr>
        <a:xfrm>
          <a:off x="16268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100165</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A598274-1F0F-48EA-A645-E32630CAC239}"/>
            </a:ext>
          </a:extLst>
        </xdr:cNvPr>
        <xdr:cNvSpPr txBox="1"/>
      </xdr:nvSpPr>
      <xdr:spPr>
        <a:xfrm>
          <a:off x="16357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85816</xdr:rowOff>
    </xdr:from>
    <xdr:to>
      <xdr:col>81</xdr:col>
      <xdr:colOff>101600</xdr:colOff>
      <xdr:row>40</xdr:row>
      <xdr:rowOff>15966</xdr:rowOff>
    </xdr:to>
    <xdr:sp macro="" textlink="">
      <xdr:nvSpPr>
        <xdr:cNvPr id="339" name="楕円 338">
          <a:extLst>
            <a:ext uri="{FF2B5EF4-FFF2-40B4-BE49-F238E27FC236}">
              <a16:creationId xmlns:a16="http://schemas.microsoft.com/office/drawing/2014/main" id="{DCDF33B0-ECC3-4F3A-B88E-8CFF25E79DF9}"/>
            </a:ext>
          </a:extLst>
        </xdr:cNvPr>
        <xdr:cNvSpPr/>
      </xdr:nvSpPr>
      <xdr:spPr>
        <a:xfrm>
          <a:off x="15430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136616</xdr:rowOff>
    </xdr:from>
    <xdr:to>
      <xdr:col>85</xdr:col>
      <xdr:colOff>127000</xdr:colOff>
      <xdr:row>40</xdr:row>
      <xdr:rowOff>1088</xdr:rowOff>
    </xdr:to>
    <xdr:cxnSp macro="">
      <xdr:nvCxnSpPr>
        <xdr:cNvPr id="340" name="直線コネクタ 339">
          <a:extLst>
            <a:ext uri="{FF2B5EF4-FFF2-40B4-BE49-F238E27FC236}">
              <a16:creationId xmlns:a16="http://schemas.microsoft.com/office/drawing/2014/main" id="{FDF0C101-4EF3-468D-B654-21C5DF294B63}"/>
            </a:ext>
          </a:extLst>
        </xdr:cNvPr>
        <xdr:cNvCxnSpPr/>
      </xdr:nvCxnSpPr>
      <xdr:spPr>
        <a:xfrm>
          <a:off x="15481300" y="68231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341" name="楕円 340">
          <a:extLst>
            <a:ext uri="{FF2B5EF4-FFF2-40B4-BE49-F238E27FC236}">
              <a16:creationId xmlns:a16="http://schemas.microsoft.com/office/drawing/2014/main" id="{D7BC3EA9-E32B-4BDE-9283-98322CAA90DE}"/>
            </a:ext>
          </a:extLst>
        </xdr:cNvPr>
        <xdr:cNvSpPr/>
      </xdr:nvSpPr>
      <xdr:spPr>
        <a:xfrm>
          <a:off x="14541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39</xdr:row>
      <xdr:rowOff>136616</xdr:rowOff>
    </xdr:to>
    <xdr:cxnSp macro="">
      <xdr:nvCxnSpPr>
        <xdr:cNvPr id="342" name="直線コネクタ 341">
          <a:extLst>
            <a:ext uri="{FF2B5EF4-FFF2-40B4-BE49-F238E27FC236}">
              <a16:creationId xmlns:a16="http://schemas.microsoft.com/office/drawing/2014/main" id="{53D73DF0-1BD5-44FD-90A0-25C7525DED3C}"/>
            </a:ext>
          </a:extLst>
        </xdr:cNvPr>
        <xdr:cNvCxnSpPr/>
      </xdr:nvCxnSpPr>
      <xdr:spPr>
        <a:xfrm>
          <a:off x="14592300" y="67872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xdr:rowOff>
    </xdr:from>
    <xdr:to>
      <xdr:col>72</xdr:col>
      <xdr:colOff>38100</xdr:colOff>
      <xdr:row>39</xdr:row>
      <xdr:rowOff>115570</xdr:rowOff>
    </xdr:to>
    <xdr:sp macro="" textlink="">
      <xdr:nvSpPr>
        <xdr:cNvPr id="343" name="楕円 342">
          <a:extLst>
            <a:ext uri="{FF2B5EF4-FFF2-40B4-BE49-F238E27FC236}">
              <a16:creationId xmlns:a16="http://schemas.microsoft.com/office/drawing/2014/main" id="{F3C4868D-708D-4E51-A1C3-BB2B2C7F325D}"/>
            </a:ext>
          </a:extLst>
        </xdr:cNvPr>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64770</xdr:rowOff>
    </xdr:from>
    <xdr:to>
      <xdr:col>76</xdr:col>
      <xdr:colOff>114300</xdr:colOff>
      <xdr:row>39</xdr:row>
      <xdr:rowOff>100693</xdr:rowOff>
    </xdr:to>
    <xdr:cxnSp macro="">
      <xdr:nvCxnSpPr>
        <xdr:cNvPr id="344" name="直線コネクタ 343">
          <a:extLst>
            <a:ext uri="{FF2B5EF4-FFF2-40B4-BE49-F238E27FC236}">
              <a16:creationId xmlns:a16="http://schemas.microsoft.com/office/drawing/2014/main" id="{9DF757F0-26E8-4D4F-A214-A5CE6ABB2877}"/>
            </a:ext>
          </a:extLst>
        </xdr:cNvPr>
        <xdr:cNvCxnSpPr/>
      </xdr:nvCxnSpPr>
      <xdr:spPr>
        <a:xfrm>
          <a:off x="13703300" y="67513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149497</xdr:rowOff>
    </xdr:from>
    <xdr:to>
      <xdr:col>67</xdr:col>
      <xdr:colOff>101600</xdr:colOff>
      <xdr:row>39</xdr:row>
      <xdr:rowOff>79647</xdr:rowOff>
    </xdr:to>
    <xdr:sp macro="" textlink="">
      <xdr:nvSpPr>
        <xdr:cNvPr id="345" name="楕円 344">
          <a:extLst>
            <a:ext uri="{FF2B5EF4-FFF2-40B4-BE49-F238E27FC236}">
              <a16:creationId xmlns:a16="http://schemas.microsoft.com/office/drawing/2014/main" id="{BAA2CEE6-FDEB-4810-9AAA-27B741435C15}"/>
            </a:ext>
          </a:extLst>
        </xdr:cNvPr>
        <xdr:cNvSpPr/>
      </xdr:nvSpPr>
      <xdr:spPr>
        <a:xfrm>
          <a:off x="12763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28847</xdr:rowOff>
    </xdr:from>
    <xdr:to>
      <xdr:col>71</xdr:col>
      <xdr:colOff>177800</xdr:colOff>
      <xdr:row>39</xdr:row>
      <xdr:rowOff>64770</xdr:rowOff>
    </xdr:to>
    <xdr:cxnSp macro="">
      <xdr:nvCxnSpPr>
        <xdr:cNvPr id="346" name="直線コネクタ 345">
          <a:extLst>
            <a:ext uri="{FF2B5EF4-FFF2-40B4-BE49-F238E27FC236}">
              <a16:creationId xmlns:a16="http://schemas.microsoft.com/office/drawing/2014/main" id="{AD73F7B8-D670-4B98-B01B-537CCA2279CB}"/>
            </a:ext>
          </a:extLst>
        </xdr:cNvPr>
        <xdr:cNvCxnSpPr/>
      </xdr:nvCxnSpPr>
      <xdr:spPr>
        <a:xfrm>
          <a:off x="12814300" y="67153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CB0E3ED-24B7-4E68-A89A-B1EC6C501E3A}"/>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2259E3B-1D89-40C7-822E-B643DB90AEC1}"/>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F29BA07D-951D-4829-8AB6-DD03BDC68332}"/>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3AFA88DA-6833-4B07-A1BE-3EA7F210C445}"/>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7093</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B777A907-0772-4EB2-B260-A94149741818}"/>
            </a:ext>
          </a:extLst>
        </xdr:cNvPr>
        <xdr:cNvSpPr txBox="1"/>
      </xdr:nvSpPr>
      <xdr:spPr>
        <a:xfrm>
          <a:off x="15266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C641AC1A-3841-40CD-972F-7495F5ED8C91}"/>
            </a:ext>
          </a:extLst>
        </xdr:cNvPr>
        <xdr:cNvSpPr txBox="1"/>
      </xdr:nvSpPr>
      <xdr:spPr>
        <a:xfrm>
          <a:off x="14389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F64ECC35-C85E-4F1D-BC9D-9132E4D85FC8}"/>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70774</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59B0DC06-EE60-4AEA-8956-1923CA93C3E5}"/>
            </a:ext>
          </a:extLst>
        </xdr:cNvPr>
        <xdr:cNvSpPr txBox="1"/>
      </xdr:nvSpPr>
      <xdr:spPr>
        <a:xfrm>
          <a:off x="12611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3B610CD2-2723-4C73-9266-B9D8B9694C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212B5E8A-488A-47BA-A5B2-065C12D695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E07D17D-D0D9-45CB-A25A-47E1D6084C9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E918452B-7884-4F98-85AE-2EED1D1CB1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703FDF1E-F208-4BD3-9DA1-69C96E7FCE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22C7F291-3C77-4E70-ADA5-25BA159A6D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FDEE5112-0423-41E1-A27D-D8336E79EE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13BC90E5-6722-47EF-8D00-D93DAE25D3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53B48499-915F-4BDE-B2D2-21AF7B5FDC1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8DDAAACD-F5C2-4A95-A156-684CEE7328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E581F776-625F-47CF-96BE-A5A59D24859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D5029011-96DB-43C4-8682-EF03B96FA72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401DD040-A394-446F-B0E0-F4B616FD55E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F23EDD99-921A-4286-BFA9-42E8F06BE4C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80D7A6D8-C113-421C-B667-B989F773AEA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8A7C213D-334E-4C96-B879-0C786A8A35C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AEEBC7E4-F1E4-490B-BAE2-0C47995C797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E16CDF78-A866-4FF0-BAFE-9D91971C277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2A115F5E-A946-4FE8-B011-93B4F0039C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5E072BC3-E52B-4FCB-9B62-934270C87B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BABF0792-2438-47AC-AEE5-6A9EAF9BEBF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376" name="直線コネクタ 375">
          <a:extLst>
            <a:ext uri="{FF2B5EF4-FFF2-40B4-BE49-F238E27FC236}">
              <a16:creationId xmlns:a16="http://schemas.microsoft.com/office/drawing/2014/main" id="{3E2655A4-3B56-4E00-B1FE-E44A8E658AE9}"/>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A4A500B6-385C-4C3F-AF77-A6D0438546BD}"/>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378" name="直線コネクタ 377">
          <a:extLst>
            <a:ext uri="{FF2B5EF4-FFF2-40B4-BE49-F238E27FC236}">
              <a16:creationId xmlns:a16="http://schemas.microsoft.com/office/drawing/2014/main" id="{66AF7AD4-2085-4E13-8920-6E1B8206E37A}"/>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249C4445-C1E5-4A93-8E36-BA9B92A49AE4}"/>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380" name="直線コネクタ 379">
          <a:extLst>
            <a:ext uri="{FF2B5EF4-FFF2-40B4-BE49-F238E27FC236}">
              <a16:creationId xmlns:a16="http://schemas.microsoft.com/office/drawing/2014/main" id="{E9F5787F-09C6-4C93-8B56-9CD07FCADB4D}"/>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D81BFD8E-C84E-4E36-B89C-E8B1EE0EC379}"/>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382" name="フローチャート: 判断 381">
          <a:extLst>
            <a:ext uri="{FF2B5EF4-FFF2-40B4-BE49-F238E27FC236}">
              <a16:creationId xmlns:a16="http://schemas.microsoft.com/office/drawing/2014/main" id="{0CC98C1B-A98F-4884-99A0-1719DD1A371D}"/>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83" name="フローチャート: 判断 382">
          <a:extLst>
            <a:ext uri="{FF2B5EF4-FFF2-40B4-BE49-F238E27FC236}">
              <a16:creationId xmlns:a16="http://schemas.microsoft.com/office/drawing/2014/main" id="{3AB95570-24F5-48DB-8935-1E9CED0AC90D}"/>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384" name="フローチャート: 判断 383">
          <a:extLst>
            <a:ext uri="{FF2B5EF4-FFF2-40B4-BE49-F238E27FC236}">
              <a16:creationId xmlns:a16="http://schemas.microsoft.com/office/drawing/2014/main" id="{2AF8E60A-D1EA-4403-BDE3-31AAD75BED88}"/>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385" name="フローチャート: 判断 384">
          <a:extLst>
            <a:ext uri="{FF2B5EF4-FFF2-40B4-BE49-F238E27FC236}">
              <a16:creationId xmlns:a16="http://schemas.microsoft.com/office/drawing/2014/main" id="{60880155-C4DC-4501-A55A-10948592E79A}"/>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386" name="フローチャート: 判断 385">
          <a:extLst>
            <a:ext uri="{FF2B5EF4-FFF2-40B4-BE49-F238E27FC236}">
              <a16:creationId xmlns:a16="http://schemas.microsoft.com/office/drawing/2014/main" id="{7F85D3A6-E8B4-471F-844B-1F39F2150FFE}"/>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A44FF91E-BD1E-44EF-A9C0-2B253B1137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45CAE03-07E7-4900-97A1-597512DD179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B0D3AC23-CB0B-4306-821A-6BD5D022E64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9CEFF9F-BF2F-45E3-BF28-1EE21B3042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8CA831B-A5DE-40BF-8684-E54EA8664E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392" name="楕円 391">
          <a:extLst>
            <a:ext uri="{FF2B5EF4-FFF2-40B4-BE49-F238E27FC236}">
              <a16:creationId xmlns:a16="http://schemas.microsoft.com/office/drawing/2014/main" id="{E512A79C-E82A-4729-AB33-421A6100A27F}"/>
            </a:ext>
          </a:extLst>
        </xdr:cNvPr>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468CEC5C-A69B-4554-A63B-C4C02F8221BD}"/>
            </a:ext>
          </a:extLst>
        </xdr:cNvPr>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394" name="楕円 393">
          <a:extLst>
            <a:ext uri="{FF2B5EF4-FFF2-40B4-BE49-F238E27FC236}">
              <a16:creationId xmlns:a16="http://schemas.microsoft.com/office/drawing/2014/main" id="{F672737F-CFA1-41C5-970B-3CF20A452DDE}"/>
            </a:ext>
          </a:extLst>
        </xdr:cNvPr>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395" name="直線コネクタ 394">
          <a:extLst>
            <a:ext uri="{FF2B5EF4-FFF2-40B4-BE49-F238E27FC236}">
              <a16:creationId xmlns:a16="http://schemas.microsoft.com/office/drawing/2014/main" id="{50EBB77C-6245-43C6-8FB2-9676241C1A99}"/>
            </a:ext>
          </a:extLst>
        </xdr:cNvPr>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396" name="楕円 395">
          <a:extLst>
            <a:ext uri="{FF2B5EF4-FFF2-40B4-BE49-F238E27FC236}">
              <a16:creationId xmlns:a16="http://schemas.microsoft.com/office/drawing/2014/main" id="{A2D92392-A59E-4A2C-A4F3-34311AE89F9B}"/>
            </a:ext>
          </a:extLst>
        </xdr:cNvPr>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762</xdr:rowOff>
    </xdr:to>
    <xdr:cxnSp macro="">
      <xdr:nvCxnSpPr>
        <xdr:cNvPr id="397" name="直線コネクタ 396">
          <a:extLst>
            <a:ext uri="{FF2B5EF4-FFF2-40B4-BE49-F238E27FC236}">
              <a16:creationId xmlns:a16="http://schemas.microsoft.com/office/drawing/2014/main" id="{E54F1ACC-0FC7-4A7E-B39C-2FAAE6BF4A40}"/>
            </a:ext>
          </a:extLst>
        </xdr:cNvPr>
        <xdr:cNvCxnSpPr/>
      </xdr:nvCxnSpPr>
      <xdr:spPr>
        <a:xfrm>
          <a:off x="20434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123698</xdr:rowOff>
    </xdr:from>
    <xdr:to>
      <xdr:col>102</xdr:col>
      <xdr:colOff>165100</xdr:colOff>
      <xdr:row>41</xdr:row>
      <xdr:rowOff>53848</xdr:rowOff>
    </xdr:to>
    <xdr:sp macro="" textlink="">
      <xdr:nvSpPr>
        <xdr:cNvPr id="398" name="楕円 397">
          <a:extLst>
            <a:ext uri="{FF2B5EF4-FFF2-40B4-BE49-F238E27FC236}">
              <a16:creationId xmlns:a16="http://schemas.microsoft.com/office/drawing/2014/main" id="{615FC1B5-9771-45CF-88D1-E1038F840682}"/>
            </a:ext>
          </a:extLst>
        </xdr:cNvPr>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3048</xdr:rowOff>
    </xdr:to>
    <xdr:cxnSp macro="">
      <xdr:nvCxnSpPr>
        <xdr:cNvPr id="399" name="直線コネクタ 398">
          <a:extLst>
            <a:ext uri="{FF2B5EF4-FFF2-40B4-BE49-F238E27FC236}">
              <a16:creationId xmlns:a16="http://schemas.microsoft.com/office/drawing/2014/main" id="{453784F3-272A-46CC-BF48-EEEC5E65CED5}"/>
            </a:ext>
          </a:extLst>
        </xdr:cNvPr>
        <xdr:cNvCxnSpPr/>
      </xdr:nvCxnSpPr>
      <xdr:spPr>
        <a:xfrm flipV="1">
          <a:off x="19545300" y="703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123698</xdr:rowOff>
    </xdr:from>
    <xdr:to>
      <xdr:col>98</xdr:col>
      <xdr:colOff>38100</xdr:colOff>
      <xdr:row>41</xdr:row>
      <xdr:rowOff>53848</xdr:rowOff>
    </xdr:to>
    <xdr:sp macro="" textlink="">
      <xdr:nvSpPr>
        <xdr:cNvPr id="400" name="楕円 399">
          <a:extLst>
            <a:ext uri="{FF2B5EF4-FFF2-40B4-BE49-F238E27FC236}">
              <a16:creationId xmlns:a16="http://schemas.microsoft.com/office/drawing/2014/main" id="{E75B6C15-C19D-4546-897E-CEB71C52B7B7}"/>
            </a:ext>
          </a:extLst>
        </xdr:cNvPr>
        <xdr:cNvSpPr/>
      </xdr:nvSpPr>
      <xdr:spPr>
        <a:xfrm>
          <a:off x="18605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xdr:rowOff>
    </xdr:from>
    <xdr:to>
      <xdr:col>102</xdr:col>
      <xdr:colOff>114300</xdr:colOff>
      <xdr:row>41</xdr:row>
      <xdr:rowOff>3048</xdr:rowOff>
    </xdr:to>
    <xdr:cxnSp macro="">
      <xdr:nvCxnSpPr>
        <xdr:cNvPr id="401" name="直線コネクタ 400">
          <a:extLst>
            <a:ext uri="{FF2B5EF4-FFF2-40B4-BE49-F238E27FC236}">
              <a16:creationId xmlns:a16="http://schemas.microsoft.com/office/drawing/2014/main" id="{F4233DD9-EDA4-45D9-BB77-E0B8426AB72A}"/>
            </a:ext>
          </a:extLst>
        </xdr:cNvPr>
        <xdr:cNvCxnSpPr/>
      </xdr:nvCxnSpPr>
      <xdr:spPr>
        <a:xfrm>
          <a:off x="18656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AF745BF8-FC9F-4AB7-B33D-D95A1E705FD4}"/>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C65DDCFE-695C-43F8-B9AC-2B58A0DCEE83}"/>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79EE3591-52F0-408B-A853-CACB13939F4C}"/>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64F7196D-238F-4705-941A-18FA3B514CAD}"/>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C50AEAA3-3415-465B-95A7-42D98FCF21EC}"/>
            </a:ext>
          </a:extLst>
        </xdr:cNvPr>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8568226A-A138-43E8-B7E4-DDFFA70DCCCA}"/>
            </a:ext>
          </a:extLst>
        </xdr:cNvPr>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EE37E0A9-7DBD-4763-ABC7-F0D8F0C03CD0}"/>
            </a:ext>
          </a:extLst>
        </xdr:cNvPr>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44975</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D50B1FB2-2B2A-4746-979A-279509318920}"/>
            </a:ext>
          </a:extLst>
        </xdr:cNvPr>
        <xdr:cNvSpPr txBox="1"/>
      </xdr:nvSpPr>
      <xdr:spPr>
        <a:xfrm>
          <a:off x="18421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B86EA2D9-AA40-429E-95E8-EB962B1503A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C8223F63-1FFA-4EA4-AFD9-FCABB94C01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82B84BF2-7EB0-4AAF-9ECD-A2EEDE9C84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AF8E645E-2DC1-4F94-A031-F94E6EA2CF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BE94CC9A-6FA8-46AD-A57D-31CC968D55C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7691B7BD-BAAE-49DF-927F-CE3ECC4B805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58DF4378-3AEA-4260-B658-3C671C0022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1B01288C-C803-4616-B6A9-184DEDD333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B46D75C3-3339-4150-9BC1-8934345CD37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EAD14831-9316-4A0E-B7A2-9AF610E44C8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98D0DA1C-8E1D-43F7-97B7-D2CF023C6E6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62137D8E-9115-4D0A-82B2-1ECF901A03F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E285525F-1E96-4B9C-AC35-9F9DBC9EB3B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EFD960E6-1442-4059-BC09-8860CB52B32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3DB418FC-C7E1-4405-B614-2E3F7A3C752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497174C0-B528-446F-8E5A-0F1B865BBF3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2FA16112-BBF0-42CF-B901-BB062B03769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E321C0BA-70FF-4740-B9DE-B79EA9C52B0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6D13E380-8007-4501-8425-F75A7CD00F4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32774AA0-3454-43F6-B305-0ED1DF07967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D1BB9B9F-9A72-4784-B019-58C475FB397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9420F7F7-35E6-4991-817B-E91A632507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7B6ECE88-E0A2-4070-82F0-F4B2A967C8A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B23502E1-077A-421D-8841-427BE007A56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434" name="直線コネクタ 433">
          <a:extLst>
            <a:ext uri="{FF2B5EF4-FFF2-40B4-BE49-F238E27FC236}">
              <a16:creationId xmlns:a16="http://schemas.microsoft.com/office/drawing/2014/main" id="{E8398C5F-9D2D-479A-BCE5-4235C06D1628}"/>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C3F5E66D-605E-41BD-8353-0282C256AEF8}"/>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436" name="直線コネクタ 435">
          <a:extLst>
            <a:ext uri="{FF2B5EF4-FFF2-40B4-BE49-F238E27FC236}">
              <a16:creationId xmlns:a16="http://schemas.microsoft.com/office/drawing/2014/main" id="{FB7EC285-6373-42F9-9761-BB082E2D15EC}"/>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E4CFA6CD-D6F8-4A39-9F37-7560F77FCF8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8" name="直線コネクタ 437">
          <a:extLst>
            <a:ext uri="{FF2B5EF4-FFF2-40B4-BE49-F238E27FC236}">
              <a16:creationId xmlns:a16="http://schemas.microsoft.com/office/drawing/2014/main" id="{62D51DE4-42EB-41FA-A7A0-8269A7F7BD4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3B63481C-E195-462F-B218-ABEB7E68BBAF}"/>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440" name="フローチャート: 判断 439">
          <a:extLst>
            <a:ext uri="{FF2B5EF4-FFF2-40B4-BE49-F238E27FC236}">
              <a16:creationId xmlns:a16="http://schemas.microsoft.com/office/drawing/2014/main" id="{1A14A6F2-356A-41F4-8C48-30E618246C6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1" name="フローチャート: 判断 440">
          <a:extLst>
            <a:ext uri="{FF2B5EF4-FFF2-40B4-BE49-F238E27FC236}">
              <a16:creationId xmlns:a16="http://schemas.microsoft.com/office/drawing/2014/main" id="{1D242824-A402-43BB-BA48-D8FB8D1311A6}"/>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42" name="フローチャート: 判断 441">
          <a:extLst>
            <a:ext uri="{FF2B5EF4-FFF2-40B4-BE49-F238E27FC236}">
              <a16:creationId xmlns:a16="http://schemas.microsoft.com/office/drawing/2014/main" id="{87713523-BE54-46B6-A12C-36EE8179F74F}"/>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43" name="フローチャート: 判断 442">
          <a:extLst>
            <a:ext uri="{FF2B5EF4-FFF2-40B4-BE49-F238E27FC236}">
              <a16:creationId xmlns:a16="http://schemas.microsoft.com/office/drawing/2014/main" id="{20D80BC4-0194-4F64-A389-51FDC1DB5BCC}"/>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44" name="フローチャート: 判断 443">
          <a:extLst>
            <a:ext uri="{FF2B5EF4-FFF2-40B4-BE49-F238E27FC236}">
              <a16:creationId xmlns:a16="http://schemas.microsoft.com/office/drawing/2014/main" id="{876832F8-CFA9-4698-B8FA-A9E4430A5104}"/>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CC4C7694-FB14-42CD-A2C5-D3EFEB14D51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2AE32B54-43C3-46EC-A042-B88F2497D0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F66B6CF8-C3FC-4F5E-B207-60A73E8D6B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7D881152-7B5C-42AC-84B1-31DB80F0681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42DD30F-F697-4507-846E-4ED37DA81CF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156845</xdr:rowOff>
    </xdr:from>
    <xdr:to>
      <xdr:col>85</xdr:col>
      <xdr:colOff>177800</xdr:colOff>
      <xdr:row>61</xdr:row>
      <xdr:rowOff>86995</xdr:rowOff>
    </xdr:to>
    <xdr:sp macro="" textlink="">
      <xdr:nvSpPr>
        <xdr:cNvPr id="450" name="楕円 449">
          <a:extLst>
            <a:ext uri="{FF2B5EF4-FFF2-40B4-BE49-F238E27FC236}">
              <a16:creationId xmlns:a16="http://schemas.microsoft.com/office/drawing/2014/main" id="{65616950-558E-4F5C-968E-876B46FAD824}"/>
            </a:ext>
          </a:extLst>
        </xdr:cNvPr>
        <xdr:cNvSpPr/>
      </xdr:nvSpPr>
      <xdr:spPr>
        <a:xfrm>
          <a:off x="16268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135272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3056DEEA-BD5F-4B59-954D-384F8F422FE4}"/>
            </a:ext>
          </a:extLst>
        </xdr:cNvPr>
        <xdr:cNvSpPr txBox="1"/>
      </xdr:nvSpPr>
      <xdr:spPr>
        <a:xfrm>
          <a:off x="16357600"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452" name="楕円 451">
          <a:extLst>
            <a:ext uri="{FF2B5EF4-FFF2-40B4-BE49-F238E27FC236}">
              <a16:creationId xmlns:a16="http://schemas.microsoft.com/office/drawing/2014/main" id="{30852C98-13D2-474C-8522-3BFD0BDDB333}"/>
            </a:ext>
          </a:extLst>
        </xdr:cNvPr>
        <xdr:cNvSpPr/>
      </xdr:nvSpPr>
      <xdr:spPr>
        <a:xfrm>
          <a:off x="1543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36195</xdr:rowOff>
    </xdr:from>
    <xdr:to>
      <xdr:col>85</xdr:col>
      <xdr:colOff>127000</xdr:colOff>
      <xdr:row>62</xdr:row>
      <xdr:rowOff>57150</xdr:rowOff>
    </xdr:to>
    <xdr:cxnSp macro="">
      <xdr:nvCxnSpPr>
        <xdr:cNvPr id="453" name="直線コネクタ 452">
          <a:extLst>
            <a:ext uri="{FF2B5EF4-FFF2-40B4-BE49-F238E27FC236}">
              <a16:creationId xmlns:a16="http://schemas.microsoft.com/office/drawing/2014/main" id="{16E104AB-709C-41EC-8C28-94C0835533B2}"/>
            </a:ext>
          </a:extLst>
        </xdr:cNvPr>
        <xdr:cNvCxnSpPr/>
      </xdr:nvCxnSpPr>
      <xdr:spPr>
        <a:xfrm flipV="1">
          <a:off x="15481300" y="10494645"/>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54" name="楕円 453">
          <a:extLst>
            <a:ext uri="{FF2B5EF4-FFF2-40B4-BE49-F238E27FC236}">
              <a16:creationId xmlns:a16="http://schemas.microsoft.com/office/drawing/2014/main" id="{A4E6A58D-8F72-4C0F-A77F-D1EA5D26668F}"/>
            </a:ext>
          </a:extLst>
        </xdr:cNvPr>
        <xdr:cNvSpPr/>
      </xdr:nvSpPr>
      <xdr:spPr>
        <a:xfrm>
          <a:off x="14541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108585</xdr:rowOff>
    </xdr:from>
    <xdr:to>
      <xdr:col>81</xdr:col>
      <xdr:colOff>50800</xdr:colOff>
      <xdr:row>62</xdr:row>
      <xdr:rowOff>57150</xdr:rowOff>
    </xdr:to>
    <xdr:cxnSp macro="">
      <xdr:nvCxnSpPr>
        <xdr:cNvPr id="455" name="直線コネクタ 454">
          <a:extLst>
            <a:ext uri="{FF2B5EF4-FFF2-40B4-BE49-F238E27FC236}">
              <a16:creationId xmlns:a16="http://schemas.microsoft.com/office/drawing/2014/main" id="{BBEC5089-8EF4-4262-BC9E-0318011D04E3}"/>
            </a:ext>
          </a:extLst>
        </xdr:cNvPr>
        <xdr:cNvCxnSpPr/>
      </xdr:nvCxnSpPr>
      <xdr:spPr>
        <a:xfrm>
          <a:off x="14592300" y="1056703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31115</xdr:rowOff>
    </xdr:from>
    <xdr:to>
      <xdr:col>72</xdr:col>
      <xdr:colOff>38100</xdr:colOff>
      <xdr:row>61</xdr:row>
      <xdr:rowOff>132715</xdr:rowOff>
    </xdr:to>
    <xdr:sp macro="" textlink="">
      <xdr:nvSpPr>
        <xdr:cNvPr id="456" name="楕円 455">
          <a:extLst>
            <a:ext uri="{FF2B5EF4-FFF2-40B4-BE49-F238E27FC236}">
              <a16:creationId xmlns:a16="http://schemas.microsoft.com/office/drawing/2014/main" id="{A323530F-6432-40C9-93DB-899C7633DB0C}"/>
            </a:ext>
          </a:extLst>
        </xdr:cNvPr>
        <xdr:cNvSpPr/>
      </xdr:nvSpPr>
      <xdr:spPr>
        <a:xfrm>
          <a:off x="13652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81915</xdr:rowOff>
    </xdr:from>
    <xdr:to>
      <xdr:col>76</xdr:col>
      <xdr:colOff>114300</xdr:colOff>
      <xdr:row>61</xdr:row>
      <xdr:rowOff>108585</xdr:rowOff>
    </xdr:to>
    <xdr:cxnSp macro="">
      <xdr:nvCxnSpPr>
        <xdr:cNvPr id="457" name="直線コネクタ 456">
          <a:extLst>
            <a:ext uri="{FF2B5EF4-FFF2-40B4-BE49-F238E27FC236}">
              <a16:creationId xmlns:a16="http://schemas.microsoft.com/office/drawing/2014/main" id="{E939D931-59B6-47AA-8CD7-F167D44EE2C9}"/>
            </a:ext>
          </a:extLst>
        </xdr:cNvPr>
        <xdr:cNvCxnSpPr/>
      </xdr:nvCxnSpPr>
      <xdr:spPr>
        <a:xfrm>
          <a:off x="13703300" y="10540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458" name="楕円 457">
          <a:extLst>
            <a:ext uri="{FF2B5EF4-FFF2-40B4-BE49-F238E27FC236}">
              <a16:creationId xmlns:a16="http://schemas.microsoft.com/office/drawing/2014/main" id="{89E368F8-1216-44D1-8278-3F1C8A55CC4C}"/>
            </a:ext>
          </a:extLst>
        </xdr:cNvPr>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81915</xdr:rowOff>
    </xdr:from>
    <xdr:to>
      <xdr:col>71</xdr:col>
      <xdr:colOff>177800</xdr:colOff>
      <xdr:row>61</xdr:row>
      <xdr:rowOff>91440</xdr:rowOff>
    </xdr:to>
    <xdr:cxnSp macro="">
      <xdr:nvCxnSpPr>
        <xdr:cNvPr id="459" name="直線コネクタ 458">
          <a:extLst>
            <a:ext uri="{FF2B5EF4-FFF2-40B4-BE49-F238E27FC236}">
              <a16:creationId xmlns:a16="http://schemas.microsoft.com/office/drawing/2014/main" id="{146B89DA-C76A-4937-927A-591EBAE9C41C}"/>
            </a:ext>
          </a:extLst>
        </xdr:cNvPr>
        <xdr:cNvCxnSpPr/>
      </xdr:nvCxnSpPr>
      <xdr:spPr>
        <a:xfrm flipV="1">
          <a:off x="12814300" y="105403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0" name="n_1aveValue【学校施設】&#10;有形固定資産減価償却率">
          <a:extLst>
            <a:ext uri="{FF2B5EF4-FFF2-40B4-BE49-F238E27FC236}">
              <a16:creationId xmlns:a16="http://schemas.microsoft.com/office/drawing/2014/main" id="{2C8E43FA-FA0A-43C5-8E35-AD4FDC7D4B82}"/>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61" name="n_2aveValue【学校施設】&#10;有形固定資産減価償却率">
          <a:extLst>
            <a:ext uri="{FF2B5EF4-FFF2-40B4-BE49-F238E27FC236}">
              <a16:creationId xmlns:a16="http://schemas.microsoft.com/office/drawing/2014/main" id="{9163CF09-2452-4A00-8D88-CA67FFEE990B}"/>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462" name="n_3aveValue【学校施設】&#10;有形固定資産減価償却率">
          <a:extLst>
            <a:ext uri="{FF2B5EF4-FFF2-40B4-BE49-F238E27FC236}">
              <a16:creationId xmlns:a16="http://schemas.microsoft.com/office/drawing/2014/main" id="{734A05ED-26ED-4AFC-AE2F-CA15B6C2B0BC}"/>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63" name="n_4aveValue【学校施設】&#10;有形固定資産減価償却率">
          <a:extLst>
            <a:ext uri="{FF2B5EF4-FFF2-40B4-BE49-F238E27FC236}">
              <a16:creationId xmlns:a16="http://schemas.microsoft.com/office/drawing/2014/main" id="{3C491710-9A20-407B-8F54-29A94EF512B3}"/>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464" name="n_1mainValue【学校施設】&#10;有形固定資産減価償却率">
          <a:extLst>
            <a:ext uri="{FF2B5EF4-FFF2-40B4-BE49-F238E27FC236}">
              <a16:creationId xmlns:a16="http://schemas.microsoft.com/office/drawing/2014/main" id="{A43CC9C5-DA37-4E5C-8983-83DF9E506D64}"/>
            </a:ext>
          </a:extLst>
        </xdr:cNvPr>
        <xdr:cNvSpPr txBox="1"/>
      </xdr:nvSpPr>
      <xdr:spPr>
        <a:xfrm>
          <a:off x="15266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150512</xdr:rowOff>
    </xdr:from>
    <xdr:ext cx="405111" cy="259045"/>
    <xdr:sp macro="" textlink="">
      <xdr:nvSpPr>
        <xdr:cNvPr id="465" name="n_2mainValue【学校施設】&#10;有形固定資産減価償却率">
          <a:extLst>
            <a:ext uri="{FF2B5EF4-FFF2-40B4-BE49-F238E27FC236}">
              <a16:creationId xmlns:a16="http://schemas.microsoft.com/office/drawing/2014/main" id="{1BDF1EED-C302-4164-B509-264E902A7639}"/>
            </a:ext>
          </a:extLst>
        </xdr:cNvPr>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123842</xdr:rowOff>
    </xdr:from>
    <xdr:ext cx="405111" cy="259045"/>
    <xdr:sp macro="" textlink="">
      <xdr:nvSpPr>
        <xdr:cNvPr id="466" name="n_3mainValue【学校施設】&#10;有形固定資産減価償却率">
          <a:extLst>
            <a:ext uri="{FF2B5EF4-FFF2-40B4-BE49-F238E27FC236}">
              <a16:creationId xmlns:a16="http://schemas.microsoft.com/office/drawing/2014/main" id="{1756FFE0-58DB-4755-98AB-1ACC1246EE20}"/>
            </a:ext>
          </a:extLst>
        </xdr:cNvPr>
        <xdr:cNvSpPr txBox="1"/>
      </xdr:nvSpPr>
      <xdr:spPr>
        <a:xfrm>
          <a:off x="13500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467" name="n_4mainValue【学校施設】&#10;有形固定資産減価償却率">
          <a:extLst>
            <a:ext uri="{FF2B5EF4-FFF2-40B4-BE49-F238E27FC236}">
              <a16:creationId xmlns:a16="http://schemas.microsoft.com/office/drawing/2014/main" id="{00EF32B5-5F53-42CC-AFFA-A0D543052DBF}"/>
            </a:ext>
          </a:extLst>
        </xdr:cNvPr>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F5470CB7-8A56-47EA-ADCC-BBCF1BAA84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14F6E42-34EA-4428-8872-EDD7165014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7F3E437F-6739-40FB-BE16-5D59030984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91707BD8-A3DE-4301-9113-6A024E6B1D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E008540C-4A87-4844-A1B4-7DFBBAA119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8CA0177B-6EE5-46CD-88AF-D21512BEBB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2E4DAD2B-ECCA-4648-93D8-6B64F545E0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409AE6AD-F964-46C4-BF33-EFFC0FBDC9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6BD0522E-73D6-4AC4-87E1-C6AD65F1CB7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5A46C6EB-67D2-4AD8-A3A8-924ED50622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45E6F4FE-7EE7-4AEA-A5A1-3D625C4B409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5E07902B-C8C5-4713-98F8-94CF8FDD12B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8BC2A9FC-BD01-4943-BCD7-331933CA67B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8E213AAB-C3D6-40FC-BA24-DE531AA4A34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1C0D0966-11A0-4089-B9C7-12795416158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1C778905-A778-468E-8135-72B90E438CC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DFA551ED-3633-4B54-B9A1-1CE6F661050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AA0AFD71-2C1F-45FD-A79F-69793AC52C6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999C2D6F-0EBE-4A8E-B584-FFAFBB51FFC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7E93F9F0-F158-41BC-8736-681F6C314D4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397454E4-FFC1-400D-BD8A-36075B94CD8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22871834-9C5C-449D-AE4F-F0322AB18B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EA7E5639-4C71-4711-A76B-1877B2FBA46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FED1AF6A-418F-4DFC-8E0F-FFF15343D4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492" name="直線コネクタ 491">
          <a:extLst>
            <a:ext uri="{FF2B5EF4-FFF2-40B4-BE49-F238E27FC236}">
              <a16:creationId xmlns:a16="http://schemas.microsoft.com/office/drawing/2014/main" id="{8792ED23-432A-4726-9B31-C485E7BCBDAE}"/>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493" name="【学校施設】&#10;一人当たり面積最小値テキスト">
          <a:extLst>
            <a:ext uri="{FF2B5EF4-FFF2-40B4-BE49-F238E27FC236}">
              <a16:creationId xmlns:a16="http://schemas.microsoft.com/office/drawing/2014/main" id="{51D51146-4038-4D5C-9C3C-E436AB3960B5}"/>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494" name="直線コネクタ 493">
          <a:extLst>
            <a:ext uri="{FF2B5EF4-FFF2-40B4-BE49-F238E27FC236}">
              <a16:creationId xmlns:a16="http://schemas.microsoft.com/office/drawing/2014/main" id="{E84BB880-75A3-4897-9D52-540DA8652F39}"/>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495" name="【学校施設】&#10;一人当たり面積最大値テキスト">
          <a:extLst>
            <a:ext uri="{FF2B5EF4-FFF2-40B4-BE49-F238E27FC236}">
              <a16:creationId xmlns:a16="http://schemas.microsoft.com/office/drawing/2014/main" id="{3C29CDD5-A747-4915-8984-269854B35BE9}"/>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496" name="直線コネクタ 495">
          <a:extLst>
            <a:ext uri="{FF2B5EF4-FFF2-40B4-BE49-F238E27FC236}">
              <a16:creationId xmlns:a16="http://schemas.microsoft.com/office/drawing/2014/main" id="{BC9761FB-DB7B-4FDA-99A1-8039EB280453}"/>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497" name="【学校施設】&#10;一人当たり面積平均値テキスト">
          <a:extLst>
            <a:ext uri="{FF2B5EF4-FFF2-40B4-BE49-F238E27FC236}">
              <a16:creationId xmlns:a16="http://schemas.microsoft.com/office/drawing/2014/main" id="{D4EE8E31-7D31-4FBC-B775-C04F96D101F5}"/>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98" name="フローチャート: 判断 497">
          <a:extLst>
            <a:ext uri="{FF2B5EF4-FFF2-40B4-BE49-F238E27FC236}">
              <a16:creationId xmlns:a16="http://schemas.microsoft.com/office/drawing/2014/main" id="{A8DE26C6-5107-4EE1-864C-A3CF389E9DE4}"/>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499" name="フローチャート: 判断 498">
          <a:extLst>
            <a:ext uri="{FF2B5EF4-FFF2-40B4-BE49-F238E27FC236}">
              <a16:creationId xmlns:a16="http://schemas.microsoft.com/office/drawing/2014/main" id="{D55BB253-E953-4ECF-8F27-57E0FAD279B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00" name="フローチャート: 判断 499">
          <a:extLst>
            <a:ext uri="{FF2B5EF4-FFF2-40B4-BE49-F238E27FC236}">
              <a16:creationId xmlns:a16="http://schemas.microsoft.com/office/drawing/2014/main" id="{1C783F2B-BEE9-4003-917B-4D78BF11760A}"/>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01" name="フローチャート: 判断 500">
          <a:extLst>
            <a:ext uri="{FF2B5EF4-FFF2-40B4-BE49-F238E27FC236}">
              <a16:creationId xmlns:a16="http://schemas.microsoft.com/office/drawing/2014/main" id="{1375A7F5-8E17-4B55-B6E9-52F913F35983}"/>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02" name="フローチャート: 判断 501">
          <a:extLst>
            <a:ext uri="{FF2B5EF4-FFF2-40B4-BE49-F238E27FC236}">
              <a16:creationId xmlns:a16="http://schemas.microsoft.com/office/drawing/2014/main" id="{5C1DCBBD-998D-4580-95A4-5D802B347569}"/>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FD37804-0961-4BCC-B57F-512C416C06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A5224356-FB9E-45B3-A561-61687179F3F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FF69BDE2-79FD-4F2B-BF41-1F0F2808F7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C055B19-A5E6-42FD-AE7E-2BEA8FD3E5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B90445B3-D0D3-4D43-B3CF-96D7AB2AC1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134747</xdr:rowOff>
    </xdr:from>
    <xdr:to>
      <xdr:col>116</xdr:col>
      <xdr:colOff>114300</xdr:colOff>
      <xdr:row>63</xdr:row>
      <xdr:rowOff>64897</xdr:rowOff>
    </xdr:to>
    <xdr:sp macro="" textlink="">
      <xdr:nvSpPr>
        <xdr:cNvPr id="508" name="楕円 507">
          <a:extLst>
            <a:ext uri="{FF2B5EF4-FFF2-40B4-BE49-F238E27FC236}">
              <a16:creationId xmlns:a16="http://schemas.microsoft.com/office/drawing/2014/main" id="{11CD97FD-2D7B-42E2-8E86-4EF17B908D7C}"/>
            </a:ext>
          </a:extLst>
        </xdr:cNvPr>
        <xdr:cNvSpPr/>
      </xdr:nvSpPr>
      <xdr:spPr>
        <a:xfrm>
          <a:off x="22110700" y="107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113174</xdr:rowOff>
    </xdr:from>
    <xdr:ext cx="469744" cy="259045"/>
    <xdr:sp macro="" textlink="">
      <xdr:nvSpPr>
        <xdr:cNvPr id="509" name="【学校施設】&#10;一人当たり面積該当値テキスト">
          <a:extLst>
            <a:ext uri="{FF2B5EF4-FFF2-40B4-BE49-F238E27FC236}">
              <a16:creationId xmlns:a16="http://schemas.microsoft.com/office/drawing/2014/main" id="{A2277C4A-E0C1-4AE8-B670-FE79006D8B20}"/>
            </a:ext>
          </a:extLst>
        </xdr:cNvPr>
        <xdr:cNvSpPr txBox="1"/>
      </xdr:nvSpPr>
      <xdr:spPr>
        <a:xfrm>
          <a:off x="22199600" y="1074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140081</xdr:rowOff>
    </xdr:from>
    <xdr:to>
      <xdr:col>112</xdr:col>
      <xdr:colOff>38100</xdr:colOff>
      <xdr:row>63</xdr:row>
      <xdr:rowOff>70231</xdr:rowOff>
    </xdr:to>
    <xdr:sp macro="" textlink="">
      <xdr:nvSpPr>
        <xdr:cNvPr id="510" name="楕円 509">
          <a:extLst>
            <a:ext uri="{FF2B5EF4-FFF2-40B4-BE49-F238E27FC236}">
              <a16:creationId xmlns:a16="http://schemas.microsoft.com/office/drawing/2014/main" id="{753E789F-9F1F-4F32-8758-087DA337DF14}"/>
            </a:ext>
          </a:extLst>
        </xdr:cNvPr>
        <xdr:cNvSpPr/>
      </xdr:nvSpPr>
      <xdr:spPr>
        <a:xfrm>
          <a:off x="21272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xdr:rowOff>
    </xdr:from>
    <xdr:to>
      <xdr:col>116</xdr:col>
      <xdr:colOff>63500</xdr:colOff>
      <xdr:row>63</xdr:row>
      <xdr:rowOff>19431</xdr:rowOff>
    </xdr:to>
    <xdr:cxnSp macro="">
      <xdr:nvCxnSpPr>
        <xdr:cNvPr id="511" name="直線コネクタ 510">
          <a:extLst>
            <a:ext uri="{FF2B5EF4-FFF2-40B4-BE49-F238E27FC236}">
              <a16:creationId xmlns:a16="http://schemas.microsoft.com/office/drawing/2014/main" id="{80576B8F-AA04-49CA-B878-61E7CA5D2E1C}"/>
            </a:ext>
          </a:extLst>
        </xdr:cNvPr>
        <xdr:cNvCxnSpPr/>
      </xdr:nvCxnSpPr>
      <xdr:spPr>
        <a:xfrm flipV="1">
          <a:off x="21323300" y="1081544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141986</xdr:rowOff>
    </xdr:from>
    <xdr:to>
      <xdr:col>107</xdr:col>
      <xdr:colOff>101600</xdr:colOff>
      <xdr:row>63</xdr:row>
      <xdr:rowOff>72136</xdr:rowOff>
    </xdr:to>
    <xdr:sp macro="" textlink="">
      <xdr:nvSpPr>
        <xdr:cNvPr id="512" name="楕円 511">
          <a:extLst>
            <a:ext uri="{FF2B5EF4-FFF2-40B4-BE49-F238E27FC236}">
              <a16:creationId xmlns:a16="http://schemas.microsoft.com/office/drawing/2014/main" id="{09F37465-D605-464D-B339-869D695B768A}"/>
            </a:ext>
          </a:extLst>
        </xdr:cNvPr>
        <xdr:cNvSpPr/>
      </xdr:nvSpPr>
      <xdr:spPr>
        <a:xfrm>
          <a:off x="20383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19431</xdr:rowOff>
    </xdr:from>
    <xdr:to>
      <xdr:col>111</xdr:col>
      <xdr:colOff>177800</xdr:colOff>
      <xdr:row>63</xdr:row>
      <xdr:rowOff>21336</xdr:rowOff>
    </xdr:to>
    <xdr:cxnSp macro="">
      <xdr:nvCxnSpPr>
        <xdr:cNvPr id="513" name="直線コネクタ 512">
          <a:extLst>
            <a:ext uri="{FF2B5EF4-FFF2-40B4-BE49-F238E27FC236}">
              <a16:creationId xmlns:a16="http://schemas.microsoft.com/office/drawing/2014/main" id="{328BF507-EC70-4F63-850C-F7EEE263DC5D}"/>
            </a:ext>
          </a:extLst>
        </xdr:cNvPr>
        <xdr:cNvCxnSpPr/>
      </xdr:nvCxnSpPr>
      <xdr:spPr>
        <a:xfrm flipV="1">
          <a:off x="20434300" y="1082078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145415</xdr:rowOff>
    </xdr:from>
    <xdr:to>
      <xdr:col>102</xdr:col>
      <xdr:colOff>165100</xdr:colOff>
      <xdr:row>63</xdr:row>
      <xdr:rowOff>75565</xdr:rowOff>
    </xdr:to>
    <xdr:sp macro="" textlink="">
      <xdr:nvSpPr>
        <xdr:cNvPr id="514" name="楕円 513">
          <a:extLst>
            <a:ext uri="{FF2B5EF4-FFF2-40B4-BE49-F238E27FC236}">
              <a16:creationId xmlns:a16="http://schemas.microsoft.com/office/drawing/2014/main" id="{94580CE5-6C53-4A84-9984-C6F0BAB5B198}"/>
            </a:ext>
          </a:extLst>
        </xdr:cNvPr>
        <xdr:cNvSpPr/>
      </xdr:nvSpPr>
      <xdr:spPr>
        <a:xfrm>
          <a:off x="19494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21336</xdr:rowOff>
    </xdr:from>
    <xdr:to>
      <xdr:col>107</xdr:col>
      <xdr:colOff>50800</xdr:colOff>
      <xdr:row>63</xdr:row>
      <xdr:rowOff>24765</xdr:rowOff>
    </xdr:to>
    <xdr:cxnSp macro="">
      <xdr:nvCxnSpPr>
        <xdr:cNvPr id="515" name="直線コネクタ 514">
          <a:extLst>
            <a:ext uri="{FF2B5EF4-FFF2-40B4-BE49-F238E27FC236}">
              <a16:creationId xmlns:a16="http://schemas.microsoft.com/office/drawing/2014/main" id="{96BD4001-5945-48E0-A1DE-EEC8F37D4BAA}"/>
            </a:ext>
          </a:extLst>
        </xdr:cNvPr>
        <xdr:cNvCxnSpPr/>
      </xdr:nvCxnSpPr>
      <xdr:spPr>
        <a:xfrm flipV="1">
          <a:off x="19545300" y="1082268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145415</xdr:rowOff>
    </xdr:from>
    <xdr:to>
      <xdr:col>98</xdr:col>
      <xdr:colOff>38100</xdr:colOff>
      <xdr:row>63</xdr:row>
      <xdr:rowOff>75565</xdr:rowOff>
    </xdr:to>
    <xdr:sp macro="" textlink="">
      <xdr:nvSpPr>
        <xdr:cNvPr id="516" name="楕円 515">
          <a:extLst>
            <a:ext uri="{FF2B5EF4-FFF2-40B4-BE49-F238E27FC236}">
              <a16:creationId xmlns:a16="http://schemas.microsoft.com/office/drawing/2014/main" id="{E0C17632-EC1D-40CC-9857-23E317CCD7F6}"/>
            </a:ext>
          </a:extLst>
        </xdr:cNvPr>
        <xdr:cNvSpPr/>
      </xdr:nvSpPr>
      <xdr:spPr>
        <a:xfrm>
          <a:off x="18605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24765</xdr:rowOff>
    </xdr:from>
    <xdr:to>
      <xdr:col>102</xdr:col>
      <xdr:colOff>114300</xdr:colOff>
      <xdr:row>63</xdr:row>
      <xdr:rowOff>24765</xdr:rowOff>
    </xdr:to>
    <xdr:cxnSp macro="">
      <xdr:nvCxnSpPr>
        <xdr:cNvPr id="517" name="直線コネクタ 516">
          <a:extLst>
            <a:ext uri="{FF2B5EF4-FFF2-40B4-BE49-F238E27FC236}">
              <a16:creationId xmlns:a16="http://schemas.microsoft.com/office/drawing/2014/main" id="{E56CDE71-EC77-4316-9E28-221625E441ED}"/>
            </a:ext>
          </a:extLst>
        </xdr:cNvPr>
        <xdr:cNvCxnSpPr/>
      </xdr:nvCxnSpPr>
      <xdr:spPr>
        <a:xfrm>
          <a:off x="18656300" y="1082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518" name="n_1aveValue【学校施設】&#10;一人当たり面積">
          <a:extLst>
            <a:ext uri="{FF2B5EF4-FFF2-40B4-BE49-F238E27FC236}">
              <a16:creationId xmlns:a16="http://schemas.microsoft.com/office/drawing/2014/main" id="{0F304581-214C-4E50-9E31-85ABF3F2462E}"/>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519" name="n_2aveValue【学校施設】&#10;一人当たり面積">
          <a:extLst>
            <a:ext uri="{FF2B5EF4-FFF2-40B4-BE49-F238E27FC236}">
              <a16:creationId xmlns:a16="http://schemas.microsoft.com/office/drawing/2014/main" id="{9E2C41B2-C8CE-4E16-AB4B-1109C3F74080}"/>
            </a:ext>
          </a:extLst>
        </xdr:cNvPr>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520" name="n_3aveValue【学校施設】&#10;一人当たり面積">
          <a:extLst>
            <a:ext uri="{FF2B5EF4-FFF2-40B4-BE49-F238E27FC236}">
              <a16:creationId xmlns:a16="http://schemas.microsoft.com/office/drawing/2014/main" id="{9350CBF2-DBEC-40D0-BBB0-2DD40BE7DA81}"/>
            </a:ext>
          </a:extLst>
        </xdr:cNvPr>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521" name="n_4aveValue【学校施設】&#10;一人当たり面積">
          <a:extLst>
            <a:ext uri="{FF2B5EF4-FFF2-40B4-BE49-F238E27FC236}">
              <a16:creationId xmlns:a16="http://schemas.microsoft.com/office/drawing/2014/main" id="{EEEA0BA1-B089-45B2-B990-2E39E96282C5}"/>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61358</xdr:rowOff>
    </xdr:from>
    <xdr:ext cx="469744" cy="259045"/>
    <xdr:sp macro="" textlink="">
      <xdr:nvSpPr>
        <xdr:cNvPr id="522" name="n_1mainValue【学校施設】&#10;一人当たり面積">
          <a:extLst>
            <a:ext uri="{FF2B5EF4-FFF2-40B4-BE49-F238E27FC236}">
              <a16:creationId xmlns:a16="http://schemas.microsoft.com/office/drawing/2014/main" id="{D68623DC-F013-455D-AD59-D5293F338566}"/>
            </a:ext>
          </a:extLst>
        </xdr:cNvPr>
        <xdr:cNvSpPr txBox="1"/>
      </xdr:nvSpPr>
      <xdr:spPr>
        <a:xfrm>
          <a:off x="210757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63263</xdr:rowOff>
    </xdr:from>
    <xdr:ext cx="469744" cy="259045"/>
    <xdr:sp macro="" textlink="">
      <xdr:nvSpPr>
        <xdr:cNvPr id="523" name="n_2mainValue【学校施設】&#10;一人当たり面積">
          <a:extLst>
            <a:ext uri="{FF2B5EF4-FFF2-40B4-BE49-F238E27FC236}">
              <a16:creationId xmlns:a16="http://schemas.microsoft.com/office/drawing/2014/main" id="{5EA1F3A0-5FB5-4E2A-811A-39CE956CCA04}"/>
            </a:ext>
          </a:extLst>
        </xdr:cNvPr>
        <xdr:cNvSpPr txBox="1"/>
      </xdr:nvSpPr>
      <xdr:spPr>
        <a:xfrm>
          <a:off x="201994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66692</xdr:rowOff>
    </xdr:from>
    <xdr:ext cx="469744" cy="259045"/>
    <xdr:sp macro="" textlink="">
      <xdr:nvSpPr>
        <xdr:cNvPr id="524" name="n_3mainValue【学校施設】&#10;一人当たり面積">
          <a:extLst>
            <a:ext uri="{FF2B5EF4-FFF2-40B4-BE49-F238E27FC236}">
              <a16:creationId xmlns:a16="http://schemas.microsoft.com/office/drawing/2014/main" id="{1FD56F41-3883-46F7-9D2A-08D41D31B702}"/>
            </a:ext>
          </a:extLst>
        </xdr:cNvPr>
        <xdr:cNvSpPr txBox="1"/>
      </xdr:nvSpPr>
      <xdr:spPr>
        <a:xfrm>
          <a:off x="19310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66692</xdr:rowOff>
    </xdr:from>
    <xdr:ext cx="469744" cy="259045"/>
    <xdr:sp macro="" textlink="">
      <xdr:nvSpPr>
        <xdr:cNvPr id="525" name="n_4mainValue【学校施設】&#10;一人当たり面積">
          <a:extLst>
            <a:ext uri="{FF2B5EF4-FFF2-40B4-BE49-F238E27FC236}">
              <a16:creationId xmlns:a16="http://schemas.microsoft.com/office/drawing/2014/main" id="{95FC9F8F-F42D-4B6C-ADC5-94AA1EA04E08}"/>
            </a:ext>
          </a:extLst>
        </xdr:cNvPr>
        <xdr:cNvSpPr txBox="1"/>
      </xdr:nvSpPr>
      <xdr:spPr>
        <a:xfrm>
          <a:off x="18421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E909EA8E-F469-42A4-A081-86CD4102C9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7AEB78F2-7F29-4752-9D65-CD5997776C7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1F73FD39-3909-4960-9E07-4037D6C856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973B1338-3D2F-4400-8C7A-F5E671599F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E9CC555A-E526-4E68-AB9B-ECF08C7E14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A80124F1-4222-42B6-95E7-E5D909F815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FE583686-940F-4DB5-9DA0-602D5EA6EA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21A259C7-A201-4C59-91C2-9B3CB811ECA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86C4B698-7C55-41E9-9670-F9FE75835C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78DC5701-9E4E-4E4A-831F-8B2158B357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FD9A5048-858F-4D0C-8A46-5B4E85932A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389D93BA-FD68-4807-B2A4-BF225C8F53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38BBBD59-57DD-408F-943A-76F8F280E0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27BF2BC4-A36E-47EA-B515-17894B575D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7BAD6B08-BEBC-4B00-8B44-E463DB94DA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42730E30-C6D3-43CD-A712-C75D45596A8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A73250AA-8B52-4B45-A159-09B4E6D3FD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148E36-A340-4E64-917A-77BDBD46A1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AD835521-0FFF-4491-82FC-6ADF1E45DC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9C0C76B4-E82D-492D-A5E3-E1C34A50E0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1369781E-4976-4C1F-9717-E27B5F9547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C18C80BE-255C-4327-93B6-8BE93C3638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4278D61F-F03A-4B6C-8BC8-8620A9BFA15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97AF6D34-2B0E-4087-8130-0A59D5979F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B46549B0-A2BF-4AA1-8CA1-D00C22CB9E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D32F2ECD-D61D-45A3-ACFB-6A82DEFECD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4271731E-DD37-41FB-B765-90C6696E505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a16="http://schemas.microsoft.com/office/drawing/2014/main" id="{367C19EE-8898-4359-86E4-614FE031BAA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A37E8F5E-9C57-4E96-982A-D81F2674C52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a16="http://schemas.microsoft.com/office/drawing/2014/main" id="{D99A9722-C718-49BF-AA74-BDF5B2E16C4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a16="http://schemas.microsoft.com/office/drawing/2014/main" id="{9B72664A-544E-4A63-823C-AF235E159B9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a16="http://schemas.microsoft.com/office/drawing/2014/main" id="{5B1CA2B7-DEA6-4155-AFD7-A220B9E6FCB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a16="http://schemas.microsoft.com/office/drawing/2014/main" id="{A637CBD6-6B29-48C7-AE44-6167E618450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a16="http://schemas.microsoft.com/office/drawing/2014/main" id="{7093836D-DBE7-44B3-9F87-55BCD382EAC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a16="http://schemas.microsoft.com/office/drawing/2014/main" id="{9696AE3E-107A-4BAB-BF50-3B16C85C31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a16="http://schemas.microsoft.com/office/drawing/2014/main" id="{1CB1AD32-E6AD-4940-8958-FBA6E606721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a:extLst>
            <a:ext uri="{FF2B5EF4-FFF2-40B4-BE49-F238E27FC236}">
              <a16:creationId xmlns:a16="http://schemas.microsoft.com/office/drawing/2014/main" id="{16654C90-B789-47F4-939E-EF878DEDA91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DDE7F555-67CD-44AF-BDA1-10A61F9419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C7A7C187-7169-4AEA-A6C6-E238C891C68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a:extLst>
            <a:ext uri="{FF2B5EF4-FFF2-40B4-BE49-F238E27FC236}">
              <a16:creationId xmlns:a16="http://schemas.microsoft.com/office/drawing/2014/main" id="{FAEA9CBC-7B4D-4AA0-8527-5B342BB1213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公民館】&#10;有形固定資産減価償却率最小値テキスト">
          <a:extLst>
            <a:ext uri="{FF2B5EF4-FFF2-40B4-BE49-F238E27FC236}">
              <a16:creationId xmlns:a16="http://schemas.microsoft.com/office/drawing/2014/main" id="{4BC224EE-5426-421A-811A-83D7D2F50E2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a:extLst>
            <a:ext uri="{FF2B5EF4-FFF2-40B4-BE49-F238E27FC236}">
              <a16:creationId xmlns:a16="http://schemas.microsoft.com/office/drawing/2014/main" id="{FF3D95D0-E764-459D-8AB4-2E7A72E7DC0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公民館】&#10;有形固定資産減価償却率最大値テキスト">
          <a:extLst>
            <a:ext uri="{FF2B5EF4-FFF2-40B4-BE49-F238E27FC236}">
              <a16:creationId xmlns:a16="http://schemas.microsoft.com/office/drawing/2014/main" id="{87E65337-559E-4F51-8B08-6E27104E8AF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a:extLst>
            <a:ext uri="{FF2B5EF4-FFF2-40B4-BE49-F238E27FC236}">
              <a16:creationId xmlns:a16="http://schemas.microsoft.com/office/drawing/2014/main" id="{E749AB50-A6A0-46D4-ADCD-8503167439D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570" name="【公民館】&#10;有形固定資産減価償却率平均値テキスト">
          <a:extLst>
            <a:ext uri="{FF2B5EF4-FFF2-40B4-BE49-F238E27FC236}">
              <a16:creationId xmlns:a16="http://schemas.microsoft.com/office/drawing/2014/main" id="{432B277F-8216-44AB-BA26-DE90154400F1}"/>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571" name="フローチャート: 判断 570">
          <a:extLst>
            <a:ext uri="{FF2B5EF4-FFF2-40B4-BE49-F238E27FC236}">
              <a16:creationId xmlns:a16="http://schemas.microsoft.com/office/drawing/2014/main" id="{77920180-7D2F-496E-8605-AF2B83A2B6B9}"/>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572" name="フローチャート: 判断 571">
          <a:extLst>
            <a:ext uri="{FF2B5EF4-FFF2-40B4-BE49-F238E27FC236}">
              <a16:creationId xmlns:a16="http://schemas.microsoft.com/office/drawing/2014/main" id="{3345A5E0-D343-476A-852C-F02BE02C9603}"/>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573" name="フローチャート: 判断 572">
          <a:extLst>
            <a:ext uri="{FF2B5EF4-FFF2-40B4-BE49-F238E27FC236}">
              <a16:creationId xmlns:a16="http://schemas.microsoft.com/office/drawing/2014/main" id="{5B9E2B8F-851C-4453-B127-10FEE5EC6653}"/>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574" name="フローチャート: 判断 573">
          <a:extLst>
            <a:ext uri="{FF2B5EF4-FFF2-40B4-BE49-F238E27FC236}">
              <a16:creationId xmlns:a16="http://schemas.microsoft.com/office/drawing/2014/main" id="{52661D60-954C-4AA9-8CB0-6029A01BE2F9}"/>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575" name="フローチャート: 判断 574">
          <a:extLst>
            <a:ext uri="{FF2B5EF4-FFF2-40B4-BE49-F238E27FC236}">
              <a16:creationId xmlns:a16="http://schemas.microsoft.com/office/drawing/2014/main" id="{320B9715-FA25-40BA-923F-D3108719F6A5}"/>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87CD79F0-6DFD-40C6-9719-79511D1D35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41B1F32B-F199-4F6B-974E-2DB84892E5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F0912E4-EBF2-4B63-8F80-84035E79624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9301A7C5-CC42-4028-A7BF-458F49E6CA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FCD6386C-5128-47CA-8E09-AD26B91060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57150</xdr:rowOff>
    </xdr:from>
    <xdr:to>
      <xdr:col>85</xdr:col>
      <xdr:colOff>177800</xdr:colOff>
      <xdr:row>101</xdr:row>
      <xdr:rowOff>158750</xdr:rowOff>
    </xdr:to>
    <xdr:sp macro="" textlink="">
      <xdr:nvSpPr>
        <xdr:cNvPr id="581" name="楕円 580">
          <a:extLst>
            <a:ext uri="{FF2B5EF4-FFF2-40B4-BE49-F238E27FC236}">
              <a16:creationId xmlns:a16="http://schemas.microsoft.com/office/drawing/2014/main" id="{ED432A68-19E5-41C5-94F9-129196BA2645}"/>
            </a:ext>
          </a:extLst>
        </xdr:cNvPr>
        <xdr:cNvSpPr/>
      </xdr:nvSpPr>
      <xdr:spPr>
        <a:xfrm>
          <a:off x="162687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80027</xdr:rowOff>
    </xdr:from>
    <xdr:ext cx="405111" cy="259045"/>
    <xdr:sp macro="" textlink="">
      <xdr:nvSpPr>
        <xdr:cNvPr id="582" name="【公民館】&#10;有形固定資産減価償却率該当値テキスト">
          <a:extLst>
            <a:ext uri="{FF2B5EF4-FFF2-40B4-BE49-F238E27FC236}">
              <a16:creationId xmlns:a16="http://schemas.microsoft.com/office/drawing/2014/main" id="{93A5F321-E622-4DB1-B3B0-0A115978BCCD}"/>
            </a:ext>
          </a:extLst>
        </xdr:cNvPr>
        <xdr:cNvSpPr txBox="1"/>
      </xdr:nvSpPr>
      <xdr:spPr>
        <a:xfrm>
          <a:off x="16357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31750</xdr:rowOff>
    </xdr:from>
    <xdr:to>
      <xdr:col>81</xdr:col>
      <xdr:colOff>101600</xdr:colOff>
      <xdr:row>101</xdr:row>
      <xdr:rowOff>133350</xdr:rowOff>
    </xdr:to>
    <xdr:sp macro="" textlink="">
      <xdr:nvSpPr>
        <xdr:cNvPr id="583" name="楕円 582">
          <a:extLst>
            <a:ext uri="{FF2B5EF4-FFF2-40B4-BE49-F238E27FC236}">
              <a16:creationId xmlns:a16="http://schemas.microsoft.com/office/drawing/2014/main" id="{65C35B14-C061-4CE6-B01B-EAB54689A350}"/>
            </a:ext>
          </a:extLst>
        </xdr:cNvPr>
        <xdr:cNvSpPr/>
      </xdr:nvSpPr>
      <xdr:spPr>
        <a:xfrm>
          <a:off x="15430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82550</xdr:rowOff>
    </xdr:from>
    <xdr:to>
      <xdr:col>85</xdr:col>
      <xdr:colOff>127000</xdr:colOff>
      <xdr:row>101</xdr:row>
      <xdr:rowOff>107950</xdr:rowOff>
    </xdr:to>
    <xdr:cxnSp macro="">
      <xdr:nvCxnSpPr>
        <xdr:cNvPr id="584" name="直線コネクタ 583">
          <a:extLst>
            <a:ext uri="{FF2B5EF4-FFF2-40B4-BE49-F238E27FC236}">
              <a16:creationId xmlns:a16="http://schemas.microsoft.com/office/drawing/2014/main" id="{193BB18F-C5CB-433D-9F07-F8EE9DB0B76E}"/>
            </a:ext>
          </a:extLst>
        </xdr:cNvPr>
        <xdr:cNvCxnSpPr/>
      </xdr:nvCxnSpPr>
      <xdr:spPr>
        <a:xfrm>
          <a:off x="15481300" y="1739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6350</xdr:rowOff>
    </xdr:from>
    <xdr:to>
      <xdr:col>76</xdr:col>
      <xdr:colOff>165100</xdr:colOff>
      <xdr:row>101</xdr:row>
      <xdr:rowOff>107950</xdr:rowOff>
    </xdr:to>
    <xdr:sp macro="" textlink="">
      <xdr:nvSpPr>
        <xdr:cNvPr id="585" name="楕円 584">
          <a:extLst>
            <a:ext uri="{FF2B5EF4-FFF2-40B4-BE49-F238E27FC236}">
              <a16:creationId xmlns:a16="http://schemas.microsoft.com/office/drawing/2014/main" id="{51A70449-0ED0-4D18-8F55-26ED2003622D}"/>
            </a:ext>
          </a:extLst>
        </xdr:cNvPr>
        <xdr:cNvSpPr/>
      </xdr:nvSpPr>
      <xdr:spPr>
        <a:xfrm>
          <a:off x="14541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57150</xdr:rowOff>
    </xdr:from>
    <xdr:to>
      <xdr:col>81</xdr:col>
      <xdr:colOff>50800</xdr:colOff>
      <xdr:row>101</xdr:row>
      <xdr:rowOff>82550</xdr:rowOff>
    </xdr:to>
    <xdr:cxnSp macro="">
      <xdr:nvCxnSpPr>
        <xdr:cNvPr id="586" name="直線コネクタ 585">
          <a:extLst>
            <a:ext uri="{FF2B5EF4-FFF2-40B4-BE49-F238E27FC236}">
              <a16:creationId xmlns:a16="http://schemas.microsoft.com/office/drawing/2014/main" id="{6829E666-772A-4D40-8A68-464B1FC2E7BB}"/>
            </a:ext>
          </a:extLst>
        </xdr:cNvPr>
        <xdr:cNvCxnSpPr/>
      </xdr:nvCxnSpPr>
      <xdr:spPr>
        <a:xfrm>
          <a:off x="14592300" y="1737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152400</xdr:rowOff>
    </xdr:from>
    <xdr:to>
      <xdr:col>72</xdr:col>
      <xdr:colOff>38100</xdr:colOff>
      <xdr:row>101</xdr:row>
      <xdr:rowOff>82550</xdr:rowOff>
    </xdr:to>
    <xdr:sp macro="" textlink="">
      <xdr:nvSpPr>
        <xdr:cNvPr id="587" name="楕円 586">
          <a:extLst>
            <a:ext uri="{FF2B5EF4-FFF2-40B4-BE49-F238E27FC236}">
              <a16:creationId xmlns:a16="http://schemas.microsoft.com/office/drawing/2014/main" id="{0368B780-21A6-4214-BC7D-80CA577E4649}"/>
            </a:ext>
          </a:extLst>
        </xdr:cNvPr>
        <xdr:cNvSpPr/>
      </xdr:nvSpPr>
      <xdr:spPr>
        <a:xfrm>
          <a:off x="13652500" y="172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31750</xdr:rowOff>
    </xdr:from>
    <xdr:to>
      <xdr:col>76</xdr:col>
      <xdr:colOff>114300</xdr:colOff>
      <xdr:row>101</xdr:row>
      <xdr:rowOff>57150</xdr:rowOff>
    </xdr:to>
    <xdr:cxnSp macro="">
      <xdr:nvCxnSpPr>
        <xdr:cNvPr id="588" name="直線コネクタ 587">
          <a:extLst>
            <a:ext uri="{FF2B5EF4-FFF2-40B4-BE49-F238E27FC236}">
              <a16:creationId xmlns:a16="http://schemas.microsoft.com/office/drawing/2014/main" id="{FDE128B5-E5C1-4A82-B1B1-87F28C779DF5}"/>
            </a:ext>
          </a:extLst>
        </xdr:cNvPr>
        <xdr:cNvCxnSpPr/>
      </xdr:nvCxnSpPr>
      <xdr:spPr>
        <a:xfrm>
          <a:off x="13703300" y="1734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127000</xdr:rowOff>
    </xdr:from>
    <xdr:to>
      <xdr:col>67</xdr:col>
      <xdr:colOff>101600</xdr:colOff>
      <xdr:row>101</xdr:row>
      <xdr:rowOff>57150</xdr:rowOff>
    </xdr:to>
    <xdr:sp macro="" textlink="">
      <xdr:nvSpPr>
        <xdr:cNvPr id="589" name="楕円 588">
          <a:extLst>
            <a:ext uri="{FF2B5EF4-FFF2-40B4-BE49-F238E27FC236}">
              <a16:creationId xmlns:a16="http://schemas.microsoft.com/office/drawing/2014/main" id="{7B1A8A4F-C79B-41CF-BD87-69F53A7AA652}"/>
            </a:ext>
          </a:extLst>
        </xdr:cNvPr>
        <xdr:cNvSpPr/>
      </xdr:nvSpPr>
      <xdr:spPr>
        <a:xfrm>
          <a:off x="12763500" y="172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6350</xdr:rowOff>
    </xdr:from>
    <xdr:to>
      <xdr:col>71</xdr:col>
      <xdr:colOff>177800</xdr:colOff>
      <xdr:row>101</xdr:row>
      <xdr:rowOff>31750</xdr:rowOff>
    </xdr:to>
    <xdr:cxnSp macro="">
      <xdr:nvCxnSpPr>
        <xdr:cNvPr id="590" name="直線コネクタ 589">
          <a:extLst>
            <a:ext uri="{FF2B5EF4-FFF2-40B4-BE49-F238E27FC236}">
              <a16:creationId xmlns:a16="http://schemas.microsoft.com/office/drawing/2014/main" id="{DBB3EE2E-00BB-4932-B751-B10653A70C15}"/>
            </a:ext>
          </a:extLst>
        </xdr:cNvPr>
        <xdr:cNvCxnSpPr/>
      </xdr:nvCxnSpPr>
      <xdr:spPr>
        <a:xfrm>
          <a:off x="12814300" y="1732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591" name="n_1aveValue【公民館】&#10;有形固定資産減価償却率">
          <a:extLst>
            <a:ext uri="{FF2B5EF4-FFF2-40B4-BE49-F238E27FC236}">
              <a16:creationId xmlns:a16="http://schemas.microsoft.com/office/drawing/2014/main" id="{1D2B0DF2-D4D4-408B-82A7-0B36CEB7E99C}"/>
            </a:ext>
          </a:extLst>
        </xdr:cNvPr>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592" name="n_2aveValue【公民館】&#10;有形固定資産減価償却率">
          <a:extLst>
            <a:ext uri="{FF2B5EF4-FFF2-40B4-BE49-F238E27FC236}">
              <a16:creationId xmlns:a16="http://schemas.microsoft.com/office/drawing/2014/main" id="{B0EB822C-FA31-4E00-9B75-C38F4D155020}"/>
            </a:ext>
          </a:extLst>
        </xdr:cNvPr>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593" name="n_3aveValue【公民館】&#10;有形固定資産減価償却率">
          <a:extLst>
            <a:ext uri="{FF2B5EF4-FFF2-40B4-BE49-F238E27FC236}">
              <a16:creationId xmlns:a16="http://schemas.microsoft.com/office/drawing/2014/main" id="{63B8F728-AE6D-435F-B981-E1271B9EBCF0}"/>
            </a:ext>
          </a:extLst>
        </xdr:cNvPr>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594" name="n_4aveValue【公民館】&#10;有形固定資産減価償却率">
          <a:extLst>
            <a:ext uri="{FF2B5EF4-FFF2-40B4-BE49-F238E27FC236}">
              <a16:creationId xmlns:a16="http://schemas.microsoft.com/office/drawing/2014/main" id="{A6C1CA31-10CF-499D-96E8-3862B045BF97}"/>
            </a:ext>
          </a:extLst>
        </xdr:cNvPr>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149877</xdr:rowOff>
    </xdr:from>
    <xdr:ext cx="405111" cy="259045"/>
    <xdr:sp macro="" textlink="">
      <xdr:nvSpPr>
        <xdr:cNvPr id="595" name="n_1mainValue【公民館】&#10;有形固定資産減価償却率">
          <a:extLst>
            <a:ext uri="{FF2B5EF4-FFF2-40B4-BE49-F238E27FC236}">
              <a16:creationId xmlns:a16="http://schemas.microsoft.com/office/drawing/2014/main" id="{E4805EB6-C86A-4BF3-BDCF-D16DBC896093}"/>
            </a:ext>
          </a:extLst>
        </xdr:cNvPr>
        <xdr:cNvSpPr txBox="1"/>
      </xdr:nvSpPr>
      <xdr:spPr>
        <a:xfrm>
          <a:off x="15266044"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124477</xdr:rowOff>
    </xdr:from>
    <xdr:ext cx="405111" cy="259045"/>
    <xdr:sp macro="" textlink="">
      <xdr:nvSpPr>
        <xdr:cNvPr id="596" name="n_2mainValue【公民館】&#10;有形固定資産減価償却率">
          <a:extLst>
            <a:ext uri="{FF2B5EF4-FFF2-40B4-BE49-F238E27FC236}">
              <a16:creationId xmlns:a16="http://schemas.microsoft.com/office/drawing/2014/main" id="{57E76E43-E53B-4AC3-9D7B-538155173875}"/>
            </a:ext>
          </a:extLst>
        </xdr:cNvPr>
        <xdr:cNvSpPr txBox="1"/>
      </xdr:nvSpPr>
      <xdr:spPr>
        <a:xfrm>
          <a:off x="14389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99077</xdr:rowOff>
    </xdr:from>
    <xdr:ext cx="405111" cy="259045"/>
    <xdr:sp macro="" textlink="">
      <xdr:nvSpPr>
        <xdr:cNvPr id="597" name="n_3mainValue【公民館】&#10;有形固定資産減価償却率">
          <a:extLst>
            <a:ext uri="{FF2B5EF4-FFF2-40B4-BE49-F238E27FC236}">
              <a16:creationId xmlns:a16="http://schemas.microsoft.com/office/drawing/2014/main" id="{2B12B7F8-03ED-4B32-8F96-4BFE7CC170FD}"/>
            </a:ext>
          </a:extLst>
        </xdr:cNvPr>
        <xdr:cNvSpPr txBox="1"/>
      </xdr:nvSpPr>
      <xdr:spPr>
        <a:xfrm>
          <a:off x="13500744"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73677</xdr:rowOff>
    </xdr:from>
    <xdr:ext cx="405111" cy="259045"/>
    <xdr:sp macro="" textlink="">
      <xdr:nvSpPr>
        <xdr:cNvPr id="598" name="n_4mainValue【公民館】&#10;有形固定資産減価償却率">
          <a:extLst>
            <a:ext uri="{FF2B5EF4-FFF2-40B4-BE49-F238E27FC236}">
              <a16:creationId xmlns:a16="http://schemas.microsoft.com/office/drawing/2014/main" id="{1353F342-8C8D-463D-AD66-EC1FC4E56BCF}"/>
            </a:ext>
          </a:extLst>
        </xdr:cNvPr>
        <xdr:cNvSpPr txBox="1"/>
      </xdr:nvSpPr>
      <xdr:spPr>
        <a:xfrm>
          <a:off x="12611744"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58060042-3F62-4DA1-9824-9C3B5C0ADA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8BB90CA1-1916-4B86-8988-4C153E7D16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F9B52ED3-9520-4C81-9251-507230B3AF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1D745229-0514-423E-85AC-D203BC3432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1C2EE5A6-E84D-423E-B229-5E227907817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E0D3F593-080C-4B9F-BD47-900F06C3C3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B965A14B-0609-4F79-815C-94DBB26113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E7A64A49-8F53-4B33-B84E-4F317B36CC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11578FD3-C12E-49CD-A614-9358D210D7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16918F44-C645-4C6D-80A3-0DE553E4498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id="{2F3823A8-BF00-4B9D-B1B2-A87E957D690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53280F98-EF7A-4603-ACB8-B54109CD9BC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E5F9C855-FC8B-41DB-8493-D650AE2627A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6B0A5BD7-4AC1-4CCB-9993-7AA990DC520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0DA5C2E0-2684-426A-BFB5-218B96C38BA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03B09842-FEFF-44DF-9886-F2B26A5F6BE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id="{BD51DC63-CA33-41A2-A809-4B84E2BAEA7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id="{7A892F94-9286-4140-BC65-235377C7D14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id="{C1B6EEC3-AF51-4731-A8ED-B920ED17BB6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id="{6AB810A9-5610-43F2-9071-7F5048F41B8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6C6DBDD9-294F-4BA4-A3F5-C9E181CF39B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36EC69A4-A7D3-4265-AFB6-26C60EC277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id="{A79573A8-103F-49DD-A939-87314FCB5A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22" name="直線コネクタ 621">
          <a:extLst>
            <a:ext uri="{FF2B5EF4-FFF2-40B4-BE49-F238E27FC236}">
              <a16:creationId xmlns:a16="http://schemas.microsoft.com/office/drawing/2014/main" id="{102901E4-5C28-4CB1-8B96-5242BCE99F7F}"/>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23" name="【公民館】&#10;一人当たり面積最小値テキスト">
          <a:extLst>
            <a:ext uri="{FF2B5EF4-FFF2-40B4-BE49-F238E27FC236}">
              <a16:creationId xmlns:a16="http://schemas.microsoft.com/office/drawing/2014/main" id="{33C0F539-AE68-4702-AC00-983831EEC304}"/>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24" name="直線コネクタ 623">
          <a:extLst>
            <a:ext uri="{FF2B5EF4-FFF2-40B4-BE49-F238E27FC236}">
              <a16:creationId xmlns:a16="http://schemas.microsoft.com/office/drawing/2014/main" id="{6178627E-8329-4969-A746-22D235D3B2F5}"/>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25" name="【公民館】&#10;一人当たり面積最大値テキスト">
          <a:extLst>
            <a:ext uri="{FF2B5EF4-FFF2-40B4-BE49-F238E27FC236}">
              <a16:creationId xmlns:a16="http://schemas.microsoft.com/office/drawing/2014/main" id="{2234C352-2F63-4737-9029-9C3D124BD76E}"/>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26" name="直線コネクタ 625">
          <a:extLst>
            <a:ext uri="{FF2B5EF4-FFF2-40B4-BE49-F238E27FC236}">
              <a16:creationId xmlns:a16="http://schemas.microsoft.com/office/drawing/2014/main" id="{82456259-6BFE-4FCC-938E-5447D5D56F6D}"/>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627" name="【公民館】&#10;一人当たり面積平均値テキスト">
          <a:extLst>
            <a:ext uri="{FF2B5EF4-FFF2-40B4-BE49-F238E27FC236}">
              <a16:creationId xmlns:a16="http://schemas.microsoft.com/office/drawing/2014/main" id="{290D4BCF-1C92-4DD9-9BE0-9BDC7563650E}"/>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628" name="フローチャート: 判断 627">
          <a:extLst>
            <a:ext uri="{FF2B5EF4-FFF2-40B4-BE49-F238E27FC236}">
              <a16:creationId xmlns:a16="http://schemas.microsoft.com/office/drawing/2014/main" id="{5495A3A5-3C8E-4DE3-A0D2-2DFE531367D4}"/>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629" name="フローチャート: 判断 628">
          <a:extLst>
            <a:ext uri="{FF2B5EF4-FFF2-40B4-BE49-F238E27FC236}">
              <a16:creationId xmlns:a16="http://schemas.microsoft.com/office/drawing/2014/main" id="{4DF5BEE7-7218-4B3D-9E1C-CD4F0A0CCA81}"/>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630" name="フローチャート: 判断 629">
          <a:extLst>
            <a:ext uri="{FF2B5EF4-FFF2-40B4-BE49-F238E27FC236}">
              <a16:creationId xmlns:a16="http://schemas.microsoft.com/office/drawing/2014/main" id="{174999A2-C76E-491A-A693-79A01202B0E7}"/>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631" name="フローチャート: 判断 630">
          <a:extLst>
            <a:ext uri="{FF2B5EF4-FFF2-40B4-BE49-F238E27FC236}">
              <a16:creationId xmlns:a16="http://schemas.microsoft.com/office/drawing/2014/main" id="{45189001-61A3-43BD-B5A5-3F9EE5DF509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632" name="フローチャート: 判断 631">
          <a:extLst>
            <a:ext uri="{FF2B5EF4-FFF2-40B4-BE49-F238E27FC236}">
              <a16:creationId xmlns:a16="http://schemas.microsoft.com/office/drawing/2014/main" id="{B43AA6B5-85AB-4720-9CC0-7F336EB788D6}"/>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264C4D48-0FF4-4E63-9B92-EBD3D2A590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24B4697-3441-4BEB-A95B-6E1A1281AC5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6AE78787-564F-46A4-AAB3-E86CD451EB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689DA620-98F7-4D2E-A15D-DBC24150C9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9E46D2DC-0B9C-497F-93B0-E249BD624E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91439</xdr:rowOff>
    </xdr:from>
    <xdr:to>
      <xdr:col>116</xdr:col>
      <xdr:colOff>114300</xdr:colOff>
      <xdr:row>109</xdr:row>
      <xdr:rowOff>21589</xdr:rowOff>
    </xdr:to>
    <xdr:sp macro="" textlink="">
      <xdr:nvSpPr>
        <xdr:cNvPr id="638" name="楕円 637">
          <a:extLst>
            <a:ext uri="{FF2B5EF4-FFF2-40B4-BE49-F238E27FC236}">
              <a16:creationId xmlns:a16="http://schemas.microsoft.com/office/drawing/2014/main" id="{399528A8-4AB1-4438-9041-6E05AB496671}"/>
            </a:ext>
          </a:extLst>
        </xdr:cNvPr>
        <xdr:cNvSpPr/>
      </xdr:nvSpPr>
      <xdr:spPr>
        <a:xfrm>
          <a:off x="221107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6366</xdr:rowOff>
    </xdr:from>
    <xdr:ext cx="469744" cy="259045"/>
    <xdr:sp macro="" textlink="">
      <xdr:nvSpPr>
        <xdr:cNvPr id="639" name="【公民館】&#10;一人当たり面積該当値テキスト">
          <a:extLst>
            <a:ext uri="{FF2B5EF4-FFF2-40B4-BE49-F238E27FC236}">
              <a16:creationId xmlns:a16="http://schemas.microsoft.com/office/drawing/2014/main" id="{97969F2D-D17A-402E-83B8-2F4D878E4C82}"/>
            </a:ext>
          </a:extLst>
        </xdr:cNvPr>
        <xdr:cNvSpPr txBox="1"/>
      </xdr:nvSpPr>
      <xdr:spPr>
        <a:xfrm>
          <a:off x="22199600" y="185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91439</xdr:rowOff>
    </xdr:from>
    <xdr:to>
      <xdr:col>112</xdr:col>
      <xdr:colOff>38100</xdr:colOff>
      <xdr:row>109</xdr:row>
      <xdr:rowOff>21589</xdr:rowOff>
    </xdr:to>
    <xdr:sp macro="" textlink="">
      <xdr:nvSpPr>
        <xdr:cNvPr id="640" name="楕円 639">
          <a:extLst>
            <a:ext uri="{FF2B5EF4-FFF2-40B4-BE49-F238E27FC236}">
              <a16:creationId xmlns:a16="http://schemas.microsoft.com/office/drawing/2014/main" id="{B9E73DC7-B9F0-42CD-A991-F4E59832B288}"/>
            </a:ext>
          </a:extLst>
        </xdr:cNvPr>
        <xdr:cNvSpPr/>
      </xdr:nvSpPr>
      <xdr:spPr>
        <a:xfrm>
          <a:off x="21272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142239</xdr:rowOff>
    </xdr:from>
    <xdr:to>
      <xdr:col>116</xdr:col>
      <xdr:colOff>63500</xdr:colOff>
      <xdr:row>108</xdr:row>
      <xdr:rowOff>142239</xdr:rowOff>
    </xdr:to>
    <xdr:cxnSp macro="">
      <xdr:nvCxnSpPr>
        <xdr:cNvPr id="641" name="直線コネクタ 640">
          <a:extLst>
            <a:ext uri="{FF2B5EF4-FFF2-40B4-BE49-F238E27FC236}">
              <a16:creationId xmlns:a16="http://schemas.microsoft.com/office/drawing/2014/main" id="{C40944CE-9FB6-4A56-8C09-E39EFE872985}"/>
            </a:ext>
          </a:extLst>
        </xdr:cNvPr>
        <xdr:cNvCxnSpPr/>
      </xdr:nvCxnSpPr>
      <xdr:spPr>
        <a:xfrm>
          <a:off x="21323300" y="1865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91439</xdr:rowOff>
    </xdr:from>
    <xdr:to>
      <xdr:col>107</xdr:col>
      <xdr:colOff>101600</xdr:colOff>
      <xdr:row>109</xdr:row>
      <xdr:rowOff>21589</xdr:rowOff>
    </xdr:to>
    <xdr:sp macro="" textlink="">
      <xdr:nvSpPr>
        <xdr:cNvPr id="642" name="楕円 641">
          <a:extLst>
            <a:ext uri="{FF2B5EF4-FFF2-40B4-BE49-F238E27FC236}">
              <a16:creationId xmlns:a16="http://schemas.microsoft.com/office/drawing/2014/main" id="{FD3A17A5-31DF-47F0-BFA9-8123F8396B07}"/>
            </a:ext>
          </a:extLst>
        </xdr:cNvPr>
        <xdr:cNvSpPr/>
      </xdr:nvSpPr>
      <xdr:spPr>
        <a:xfrm>
          <a:off x="20383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142239</xdr:rowOff>
    </xdr:from>
    <xdr:to>
      <xdr:col>111</xdr:col>
      <xdr:colOff>177800</xdr:colOff>
      <xdr:row>108</xdr:row>
      <xdr:rowOff>142239</xdr:rowOff>
    </xdr:to>
    <xdr:cxnSp macro="">
      <xdr:nvCxnSpPr>
        <xdr:cNvPr id="643" name="直線コネクタ 642">
          <a:extLst>
            <a:ext uri="{FF2B5EF4-FFF2-40B4-BE49-F238E27FC236}">
              <a16:creationId xmlns:a16="http://schemas.microsoft.com/office/drawing/2014/main" id="{2058FD56-9DC9-49EB-8619-788720CC0336}"/>
            </a:ext>
          </a:extLst>
        </xdr:cNvPr>
        <xdr:cNvCxnSpPr/>
      </xdr:nvCxnSpPr>
      <xdr:spPr>
        <a:xfrm>
          <a:off x="20434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91439</xdr:rowOff>
    </xdr:from>
    <xdr:to>
      <xdr:col>102</xdr:col>
      <xdr:colOff>165100</xdr:colOff>
      <xdr:row>109</xdr:row>
      <xdr:rowOff>21589</xdr:rowOff>
    </xdr:to>
    <xdr:sp macro="" textlink="">
      <xdr:nvSpPr>
        <xdr:cNvPr id="644" name="楕円 643">
          <a:extLst>
            <a:ext uri="{FF2B5EF4-FFF2-40B4-BE49-F238E27FC236}">
              <a16:creationId xmlns:a16="http://schemas.microsoft.com/office/drawing/2014/main" id="{0D48A5AB-FFDC-4964-89AB-664AA59E100D}"/>
            </a:ext>
          </a:extLst>
        </xdr:cNvPr>
        <xdr:cNvSpPr/>
      </xdr:nvSpPr>
      <xdr:spPr>
        <a:xfrm>
          <a:off x="19494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142239</xdr:rowOff>
    </xdr:from>
    <xdr:to>
      <xdr:col>107</xdr:col>
      <xdr:colOff>50800</xdr:colOff>
      <xdr:row>108</xdr:row>
      <xdr:rowOff>142239</xdr:rowOff>
    </xdr:to>
    <xdr:cxnSp macro="">
      <xdr:nvCxnSpPr>
        <xdr:cNvPr id="645" name="直線コネクタ 644">
          <a:extLst>
            <a:ext uri="{FF2B5EF4-FFF2-40B4-BE49-F238E27FC236}">
              <a16:creationId xmlns:a16="http://schemas.microsoft.com/office/drawing/2014/main" id="{E0116CFA-2F99-4F95-AB4A-9F003C455239}"/>
            </a:ext>
          </a:extLst>
        </xdr:cNvPr>
        <xdr:cNvCxnSpPr/>
      </xdr:nvCxnSpPr>
      <xdr:spPr>
        <a:xfrm>
          <a:off x="19545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91439</xdr:rowOff>
    </xdr:from>
    <xdr:to>
      <xdr:col>98</xdr:col>
      <xdr:colOff>38100</xdr:colOff>
      <xdr:row>109</xdr:row>
      <xdr:rowOff>21589</xdr:rowOff>
    </xdr:to>
    <xdr:sp macro="" textlink="">
      <xdr:nvSpPr>
        <xdr:cNvPr id="646" name="楕円 645">
          <a:extLst>
            <a:ext uri="{FF2B5EF4-FFF2-40B4-BE49-F238E27FC236}">
              <a16:creationId xmlns:a16="http://schemas.microsoft.com/office/drawing/2014/main" id="{EA5DB57C-C98C-4754-A1AE-31FC0E2A0B5E}"/>
            </a:ext>
          </a:extLst>
        </xdr:cNvPr>
        <xdr:cNvSpPr/>
      </xdr:nvSpPr>
      <xdr:spPr>
        <a:xfrm>
          <a:off x="18605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142239</xdr:rowOff>
    </xdr:from>
    <xdr:to>
      <xdr:col>102</xdr:col>
      <xdr:colOff>114300</xdr:colOff>
      <xdr:row>108</xdr:row>
      <xdr:rowOff>142239</xdr:rowOff>
    </xdr:to>
    <xdr:cxnSp macro="">
      <xdr:nvCxnSpPr>
        <xdr:cNvPr id="647" name="直線コネクタ 646">
          <a:extLst>
            <a:ext uri="{FF2B5EF4-FFF2-40B4-BE49-F238E27FC236}">
              <a16:creationId xmlns:a16="http://schemas.microsoft.com/office/drawing/2014/main" id="{742CEDB4-6973-443F-8DAC-A43041349EDC}"/>
            </a:ext>
          </a:extLst>
        </xdr:cNvPr>
        <xdr:cNvCxnSpPr/>
      </xdr:nvCxnSpPr>
      <xdr:spPr>
        <a:xfrm>
          <a:off x="18656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648" name="n_1aveValue【公民館】&#10;一人当たり面積">
          <a:extLst>
            <a:ext uri="{FF2B5EF4-FFF2-40B4-BE49-F238E27FC236}">
              <a16:creationId xmlns:a16="http://schemas.microsoft.com/office/drawing/2014/main" id="{C8105940-C783-4209-8B12-997D6CB35A81}"/>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649" name="n_2aveValue【公民館】&#10;一人当たり面積">
          <a:extLst>
            <a:ext uri="{FF2B5EF4-FFF2-40B4-BE49-F238E27FC236}">
              <a16:creationId xmlns:a16="http://schemas.microsoft.com/office/drawing/2014/main" id="{5BBCFD0C-3F47-4A22-9C2B-3556CD290192}"/>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650" name="n_3aveValue【公民館】&#10;一人当たり面積">
          <a:extLst>
            <a:ext uri="{FF2B5EF4-FFF2-40B4-BE49-F238E27FC236}">
              <a16:creationId xmlns:a16="http://schemas.microsoft.com/office/drawing/2014/main" id="{61E983C4-E066-4DD8-A3A4-3178F11FADDD}"/>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651" name="n_4aveValue【公民館】&#10;一人当たり面積">
          <a:extLst>
            <a:ext uri="{FF2B5EF4-FFF2-40B4-BE49-F238E27FC236}">
              <a16:creationId xmlns:a16="http://schemas.microsoft.com/office/drawing/2014/main" id="{BCFBBC61-BB4B-4025-9879-786343A69838}"/>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12716</xdr:rowOff>
    </xdr:from>
    <xdr:ext cx="469744" cy="259045"/>
    <xdr:sp macro="" textlink="">
      <xdr:nvSpPr>
        <xdr:cNvPr id="652" name="n_1mainValue【公民館】&#10;一人当たり面積">
          <a:extLst>
            <a:ext uri="{FF2B5EF4-FFF2-40B4-BE49-F238E27FC236}">
              <a16:creationId xmlns:a16="http://schemas.microsoft.com/office/drawing/2014/main" id="{A890B25F-9350-42A4-9C01-65E6B2E56037}"/>
            </a:ext>
          </a:extLst>
        </xdr:cNvPr>
        <xdr:cNvSpPr txBox="1"/>
      </xdr:nvSpPr>
      <xdr:spPr>
        <a:xfrm>
          <a:off x="210757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12716</xdr:rowOff>
    </xdr:from>
    <xdr:ext cx="469744" cy="259045"/>
    <xdr:sp macro="" textlink="">
      <xdr:nvSpPr>
        <xdr:cNvPr id="653" name="n_2mainValue【公民館】&#10;一人当たり面積">
          <a:extLst>
            <a:ext uri="{FF2B5EF4-FFF2-40B4-BE49-F238E27FC236}">
              <a16:creationId xmlns:a16="http://schemas.microsoft.com/office/drawing/2014/main" id="{AF27FB22-B91F-451C-A500-113FC7F363F8}"/>
            </a:ext>
          </a:extLst>
        </xdr:cNvPr>
        <xdr:cNvSpPr txBox="1"/>
      </xdr:nvSpPr>
      <xdr:spPr>
        <a:xfrm>
          <a:off x="20199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12716</xdr:rowOff>
    </xdr:from>
    <xdr:ext cx="469744" cy="259045"/>
    <xdr:sp macro="" textlink="">
      <xdr:nvSpPr>
        <xdr:cNvPr id="654" name="n_3mainValue【公民館】&#10;一人当たり面積">
          <a:extLst>
            <a:ext uri="{FF2B5EF4-FFF2-40B4-BE49-F238E27FC236}">
              <a16:creationId xmlns:a16="http://schemas.microsoft.com/office/drawing/2014/main" id="{2F6BB832-06AF-4989-96E9-B371F21E0319}"/>
            </a:ext>
          </a:extLst>
        </xdr:cNvPr>
        <xdr:cNvSpPr txBox="1"/>
      </xdr:nvSpPr>
      <xdr:spPr>
        <a:xfrm>
          <a:off x="19310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12716</xdr:rowOff>
    </xdr:from>
    <xdr:ext cx="469744" cy="259045"/>
    <xdr:sp macro="" textlink="">
      <xdr:nvSpPr>
        <xdr:cNvPr id="655" name="n_4mainValue【公民館】&#10;一人当たり面積">
          <a:extLst>
            <a:ext uri="{FF2B5EF4-FFF2-40B4-BE49-F238E27FC236}">
              <a16:creationId xmlns:a16="http://schemas.microsoft.com/office/drawing/2014/main" id="{8E5D91FE-EB07-4420-8920-745DCC0F1DD9}"/>
            </a:ext>
          </a:extLst>
        </xdr:cNvPr>
        <xdr:cNvSpPr txBox="1"/>
      </xdr:nvSpPr>
      <xdr:spPr>
        <a:xfrm>
          <a:off x="18421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EA26D0D7-410E-4284-BD0A-B6AED728EA8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9208B577-5202-457C-9E12-56CF455D940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AEC6517A-F029-4794-A9F4-23EB1C43D3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が類似団体と比較して低い状況にあるのは、道路資産の多くが取得原価不明で１円計上していることが大きく影響していると考えられる。その他、橋りょう、保育所、学校施設については、類似団体と比較しても老朽化が進んでいる。その中でも、学校施設においては、施設増築を行ったことで、有形固定資産減価償却率が改善した。保育所は早くから民営化を実施し、一人当たり面積は類似団体と比較して低くなっている。また、学校施設についても、複式学級等の学校はなく、一人あたり面積は類似団体と比較して低くなっている。引き続き、公共施設等総合管理計画及び個別施設計画に基づき老朽化対策等をおこなっていくが、子ども数の減少予測など、中長期的な視点で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35C83F-CE10-40D6-9307-CF5AAE23A6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C5DC71-92EB-4557-B86D-55FB0D0B349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75BCE02-B847-42C8-9755-04BCEA39D8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FF25F1-1456-4851-BC79-87B5623E15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3A2640-2F51-44EB-8741-4082EA3672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E80255-4C65-4F27-98A4-2C1C222489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4CADB0-A88D-4926-937D-DF0F7A8E6F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050787-E0A7-4886-8346-692D56B534F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D3DFEA-20EC-419E-B5D8-89C7A66598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119812-F873-463A-8809-5988EF8F833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C0D295-D0D6-40CD-8861-FC44B674F7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264E2C-F59C-4D42-A421-23663BD2E72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F3811E-FBD1-4FAA-A9D7-183473FE50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D80CD1-E8A6-408E-BE3C-3FD294E56B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57BB52-01DC-4391-B311-FA9EE222927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5E9D13-210A-4D8D-8BFD-BF678069D17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A81FC5-2333-48F5-B874-619A62BEEC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16A2EC-6F4C-42D2-B723-891B3DFEBF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37C61E-54CA-4702-9CEF-BBD3ECF230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061AE1-23B8-4090-A794-981D157E1C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A249FA-0D6A-4F09-8602-29202E2A8D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F707AF-42AF-4C31-8068-75936884AA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84ADE9-9144-4B5D-80C2-6CBB82109D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422F13-0C8A-403C-B565-C1659A601B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FE8FFF-B8CE-4650-86A0-680219AC0F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584AA0-B779-4840-9113-D9673B2BAC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180993-3460-455A-84B2-2464930B00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7FADC5-D80E-4E14-8683-4740403F64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14871F3-CF2D-4A9E-ABF6-337C1AFA9E7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8CCDDC-DDE0-4EA3-A2C8-78C0B5C7E3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00BDC8-CFE5-4D33-820D-741DBE2DEF4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370F6F-831C-44ED-A00B-6DF6844E24B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C5D512-1C2A-4706-B7BC-727E91CA2B4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3CACAB-DACC-4725-A554-22730E5532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7E2F3ED-7B57-477A-A9C2-F391460E61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681EB4-5749-42D2-A952-5A7F25EDC9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B10A26-9D24-419E-AD77-2D829F5440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6332537-D62A-4347-B473-D44000FA7E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AE21A35-DBFC-4A21-B02E-EA4B0B4CC2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C87585-45EA-4600-8B1C-4B8097C95E1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D76086-543D-4C2A-B048-896EA788B0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2301F06-CE25-4DDD-85AF-B6F87B936E9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C8E9EAC-9EE4-4097-82C2-77DED199CC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7B359B4-2D0B-4913-8462-E90611A3457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58A5D69-C4F1-492F-AFFA-F2362A082C3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389F875-257B-4242-939B-7557CE665CE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C743DE7-B412-4468-A473-07C46E95C7A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CAC0009-3E00-44E5-B6F8-CFB2E2CDB14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123F58D-1FF0-49F2-AB94-620787A6FEF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A0DFD87-EA14-4B32-8852-B41734C25F3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80F4964-DB8C-4612-8D72-EA5834EF991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4A28C8A-FCCC-4F6D-A940-CB78F53A979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E5A9F9F-7944-4BCE-BB5F-658B9C9DB6D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A588472-1563-470B-BF8C-12088801CA0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66CC673-8AFB-4B6B-98A4-46C44AB2F3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77D2A01-B1F9-4BDD-AB44-07A16B16932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5D7F4B7B-F3C7-4185-B20C-C8402DFF55FA}"/>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5CFE4261-2F6F-4B6B-B840-E247AFCCC8EB}"/>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12952266-F01B-4A50-9F04-BF6E3B04AF54}"/>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2C4B5D-F1DF-4480-B466-28ABD104802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46D766B-7375-40E9-8FB4-8E81CC62527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2D173A7D-9F2A-48EC-9983-C7DF2FF39C8F}"/>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E4E722A1-8DFE-49DE-AF71-FC3084298902}"/>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504FD41A-5B30-4EF2-BC9D-F02AEB89362C}"/>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DAE01BA6-905D-44C3-B85B-93AB76A2F950}"/>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DCB83A7D-A071-4A69-9764-BFDBEC1EDA98}"/>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6A851C4B-F8B1-4507-87EE-D470C5E1C1A1}"/>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38280C-0291-48A8-9283-C8B2605D02C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EDB737-7A33-4F0D-9D56-7C50C5EDD56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8E48F4-D714-451D-B2D9-F73B94A857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2BED4BF-4664-4E4B-99C8-4B8B8038068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DC40B20-820A-4981-8FE1-CB42E7C5B6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4" name="楕円 73">
          <a:extLst>
            <a:ext uri="{FF2B5EF4-FFF2-40B4-BE49-F238E27FC236}">
              <a16:creationId xmlns:a16="http://schemas.microsoft.com/office/drawing/2014/main" id="{C9A8C556-F6CE-40FA-8B94-75286863789B}"/>
            </a:ext>
          </a:extLst>
        </xdr:cNvPr>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5" name="【図書館】&#10;有形固定資産減価償却率該当値テキスト">
          <a:extLst>
            <a:ext uri="{FF2B5EF4-FFF2-40B4-BE49-F238E27FC236}">
              <a16:creationId xmlns:a16="http://schemas.microsoft.com/office/drawing/2014/main" id="{DE0BD04D-FF6D-42CE-973A-1024CDA02489}"/>
            </a:ext>
          </a:extLst>
        </xdr:cNvPr>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107043</xdr:rowOff>
    </xdr:from>
    <xdr:to>
      <xdr:col>20</xdr:col>
      <xdr:colOff>38100</xdr:colOff>
      <xdr:row>35</xdr:row>
      <xdr:rowOff>37193</xdr:rowOff>
    </xdr:to>
    <xdr:sp macro="" textlink="">
      <xdr:nvSpPr>
        <xdr:cNvPr id="76" name="楕円 75">
          <a:extLst>
            <a:ext uri="{FF2B5EF4-FFF2-40B4-BE49-F238E27FC236}">
              <a16:creationId xmlns:a16="http://schemas.microsoft.com/office/drawing/2014/main" id="{2E6E5F48-0251-470E-9BD8-E470248E33DE}"/>
            </a:ext>
          </a:extLst>
        </xdr:cNvPr>
        <xdr:cNvSpPr/>
      </xdr:nvSpPr>
      <xdr:spPr>
        <a:xfrm>
          <a:off x="3746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157843</xdr:rowOff>
    </xdr:from>
    <xdr:to>
      <xdr:col>24</xdr:col>
      <xdr:colOff>63500</xdr:colOff>
      <xdr:row>35</xdr:row>
      <xdr:rowOff>19050</xdr:rowOff>
    </xdr:to>
    <xdr:cxnSp macro="">
      <xdr:nvCxnSpPr>
        <xdr:cNvPr id="77" name="直線コネクタ 76">
          <a:extLst>
            <a:ext uri="{FF2B5EF4-FFF2-40B4-BE49-F238E27FC236}">
              <a16:creationId xmlns:a16="http://schemas.microsoft.com/office/drawing/2014/main" id="{A7F38401-50BE-476A-98A5-9356E01F4AD4}"/>
            </a:ext>
          </a:extLst>
        </xdr:cNvPr>
        <xdr:cNvCxnSpPr/>
      </xdr:nvCxnSpPr>
      <xdr:spPr>
        <a:xfrm>
          <a:off x="3797300" y="5987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74386</xdr:rowOff>
    </xdr:from>
    <xdr:to>
      <xdr:col>15</xdr:col>
      <xdr:colOff>101600</xdr:colOff>
      <xdr:row>35</xdr:row>
      <xdr:rowOff>4536</xdr:rowOff>
    </xdr:to>
    <xdr:sp macro="" textlink="">
      <xdr:nvSpPr>
        <xdr:cNvPr id="78" name="楕円 77">
          <a:extLst>
            <a:ext uri="{FF2B5EF4-FFF2-40B4-BE49-F238E27FC236}">
              <a16:creationId xmlns:a16="http://schemas.microsoft.com/office/drawing/2014/main" id="{9690C9E9-D981-4D78-A2CB-33168FD22AA6}"/>
            </a:ext>
          </a:extLst>
        </xdr:cNvPr>
        <xdr:cNvSpPr/>
      </xdr:nvSpPr>
      <xdr:spPr>
        <a:xfrm>
          <a:off x="2857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157843</xdr:rowOff>
    </xdr:to>
    <xdr:cxnSp macro="">
      <xdr:nvCxnSpPr>
        <xdr:cNvPr id="79" name="直線コネクタ 78">
          <a:extLst>
            <a:ext uri="{FF2B5EF4-FFF2-40B4-BE49-F238E27FC236}">
              <a16:creationId xmlns:a16="http://schemas.microsoft.com/office/drawing/2014/main" id="{BD19FC37-A33D-43A9-B78F-4DE7ECDB47FF}"/>
            </a:ext>
          </a:extLst>
        </xdr:cNvPr>
        <xdr:cNvCxnSpPr/>
      </xdr:nvCxnSpPr>
      <xdr:spPr>
        <a:xfrm>
          <a:off x="2908300" y="595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41728</xdr:rowOff>
    </xdr:from>
    <xdr:to>
      <xdr:col>10</xdr:col>
      <xdr:colOff>165100</xdr:colOff>
      <xdr:row>34</xdr:row>
      <xdr:rowOff>143328</xdr:rowOff>
    </xdr:to>
    <xdr:sp macro="" textlink="">
      <xdr:nvSpPr>
        <xdr:cNvPr id="80" name="楕円 79">
          <a:extLst>
            <a:ext uri="{FF2B5EF4-FFF2-40B4-BE49-F238E27FC236}">
              <a16:creationId xmlns:a16="http://schemas.microsoft.com/office/drawing/2014/main" id="{7A385596-D309-4153-9B49-1663A00DCCEB}"/>
            </a:ext>
          </a:extLst>
        </xdr:cNvPr>
        <xdr:cNvSpPr/>
      </xdr:nvSpPr>
      <xdr:spPr>
        <a:xfrm>
          <a:off x="1968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92528</xdr:rowOff>
    </xdr:from>
    <xdr:to>
      <xdr:col>15</xdr:col>
      <xdr:colOff>50800</xdr:colOff>
      <xdr:row>34</xdr:row>
      <xdr:rowOff>125186</xdr:rowOff>
    </xdr:to>
    <xdr:cxnSp macro="">
      <xdr:nvCxnSpPr>
        <xdr:cNvPr id="81" name="直線コネクタ 80">
          <a:extLst>
            <a:ext uri="{FF2B5EF4-FFF2-40B4-BE49-F238E27FC236}">
              <a16:creationId xmlns:a16="http://schemas.microsoft.com/office/drawing/2014/main" id="{6E76EBA1-6F44-411E-A996-8283DCF3ADF7}"/>
            </a:ext>
          </a:extLst>
        </xdr:cNvPr>
        <xdr:cNvCxnSpPr/>
      </xdr:nvCxnSpPr>
      <xdr:spPr>
        <a:xfrm>
          <a:off x="2019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9072</xdr:rowOff>
    </xdr:from>
    <xdr:to>
      <xdr:col>6</xdr:col>
      <xdr:colOff>38100</xdr:colOff>
      <xdr:row>34</xdr:row>
      <xdr:rowOff>110672</xdr:rowOff>
    </xdr:to>
    <xdr:sp macro="" textlink="">
      <xdr:nvSpPr>
        <xdr:cNvPr id="82" name="楕円 81">
          <a:extLst>
            <a:ext uri="{FF2B5EF4-FFF2-40B4-BE49-F238E27FC236}">
              <a16:creationId xmlns:a16="http://schemas.microsoft.com/office/drawing/2014/main" id="{4FA8D575-C9F7-4371-A38F-89A2DEF696ED}"/>
            </a:ext>
          </a:extLst>
        </xdr:cNvPr>
        <xdr:cNvSpPr/>
      </xdr:nvSpPr>
      <xdr:spPr>
        <a:xfrm>
          <a:off x="1079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59872</xdr:rowOff>
    </xdr:from>
    <xdr:to>
      <xdr:col>10</xdr:col>
      <xdr:colOff>114300</xdr:colOff>
      <xdr:row>34</xdr:row>
      <xdr:rowOff>92528</xdr:rowOff>
    </xdr:to>
    <xdr:cxnSp macro="">
      <xdr:nvCxnSpPr>
        <xdr:cNvPr id="83" name="直線コネクタ 82">
          <a:extLst>
            <a:ext uri="{FF2B5EF4-FFF2-40B4-BE49-F238E27FC236}">
              <a16:creationId xmlns:a16="http://schemas.microsoft.com/office/drawing/2014/main" id="{D17DCCA8-8592-477A-BC93-2E5B1238060F}"/>
            </a:ext>
          </a:extLst>
        </xdr:cNvPr>
        <xdr:cNvCxnSpPr/>
      </xdr:nvCxnSpPr>
      <xdr:spPr>
        <a:xfrm>
          <a:off x="1130300" y="5889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a:extLst>
            <a:ext uri="{FF2B5EF4-FFF2-40B4-BE49-F238E27FC236}">
              <a16:creationId xmlns:a16="http://schemas.microsoft.com/office/drawing/2014/main" id="{45CA60A2-0D2C-419A-82B8-F8E078812658}"/>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a:extLst>
            <a:ext uri="{FF2B5EF4-FFF2-40B4-BE49-F238E27FC236}">
              <a16:creationId xmlns:a16="http://schemas.microsoft.com/office/drawing/2014/main" id="{2B6F497F-6081-4532-8504-B43B16BC823F}"/>
            </a:ext>
          </a:extLst>
        </xdr:cNvPr>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a:extLst>
            <a:ext uri="{FF2B5EF4-FFF2-40B4-BE49-F238E27FC236}">
              <a16:creationId xmlns:a16="http://schemas.microsoft.com/office/drawing/2014/main" id="{8C93A803-2224-421B-89D0-CA7419BCA8FB}"/>
            </a:ext>
          </a:extLst>
        </xdr:cNvPr>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a:extLst>
            <a:ext uri="{FF2B5EF4-FFF2-40B4-BE49-F238E27FC236}">
              <a16:creationId xmlns:a16="http://schemas.microsoft.com/office/drawing/2014/main" id="{78B5E2AB-1D14-4CA2-BDF0-A76108247F55}"/>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53720</xdr:rowOff>
    </xdr:from>
    <xdr:ext cx="405111" cy="259045"/>
    <xdr:sp macro="" textlink="">
      <xdr:nvSpPr>
        <xdr:cNvPr id="88" name="n_1mainValue【図書館】&#10;有形固定資産減価償却率">
          <a:extLst>
            <a:ext uri="{FF2B5EF4-FFF2-40B4-BE49-F238E27FC236}">
              <a16:creationId xmlns:a16="http://schemas.microsoft.com/office/drawing/2014/main" id="{4BB60A23-6FDA-446F-9940-0D68C1CDF1A2}"/>
            </a:ext>
          </a:extLst>
        </xdr:cNvPr>
        <xdr:cNvSpPr txBox="1"/>
      </xdr:nvSpPr>
      <xdr:spPr>
        <a:xfrm>
          <a:off x="3582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21063</xdr:rowOff>
    </xdr:from>
    <xdr:ext cx="405111" cy="259045"/>
    <xdr:sp macro="" textlink="">
      <xdr:nvSpPr>
        <xdr:cNvPr id="89" name="n_2mainValue【図書館】&#10;有形固定資産減価償却率">
          <a:extLst>
            <a:ext uri="{FF2B5EF4-FFF2-40B4-BE49-F238E27FC236}">
              <a16:creationId xmlns:a16="http://schemas.microsoft.com/office/drawing/2014/main" id="{B9FA37D4-AE47-4527-857B-F84B0BFD3F12}"/>
            </a:ext>
          </a:extLst>
        </xdr:cNvPr>
        <xdr:cNvSpPr txBox="1"/>
      </xdr:nvSpPr>
      <xdr:spPr>
        <a:xfrm>
          <a:off x="2705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159855</xdr:rowOff>
    </xdr:from>
    <xdr:ext cx="405111" cy="259045"/>
    <xdr:sp macro="" textlink="">
      <xdr:nvSpPr>
        <xdr:cNvPr id="90" name="n_3mainValue【図書館】&#10;有形固定資産減価償却率">
          <a:extLst>
            <a:ext uri="{FF2B5EF4-FFF2-40B4-BE49-F238E27FC236}">
              <a16:creationId xmlns:a16="http://schemas.microsoft.com/office/drawing/2014/main" id="{B7AB0BF4-C285-457A-A868-37505C6EF005}"/>
            </a:ext>
          </a:extLst>
        </xdr:cNvPr>
        <xdr:cNvSpPr txBox="1"/>
      </xdr:nvSpPr>
      <xdr:spPr>
        <a:xfrm>
          <a:off x="1816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127199</xdr:rowOff>
    </xdr:from>
    <xdr:ext cx="405111" cy="259045"/>
    <xdr:sp macro="" textlink="">
      <xdr:nvSpPr>
        <xdr:cNvPr id="91" name="n_4mainValue【図書館】&#10;有形固定資産減価償却率">
          <a:extLst>
            <a:ext uri="{FF2B5EF4-FFF2-40B4-BE49-F238E27FC236}">
              <a16:creationId xmlns:a16="http://schemas.microsoft.com/office/drawing/2014/main" id="{F5923FAE-23F8-4254-A2EF-88B95B8CFDDD}"/>
            </a:ext>
          </a:extLst>
        </xdr:cNvPr>
        <xdr:cNvSpPr txBox="1"/>
      </xdr:nvSpPr>
      <xdr:spPr>
        <a:xfrm>
          <a:off x="927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E5FC44A-C67D-4E54-AE6A-4FF0804533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66314E0-13BA-4D1B-A9F1-B0A1CBD46B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40F42E7-7F72-42F1-805B-49B12676BA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D0C7AFF-4317-4F8C-834C-802ADD6FFC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7A98E0D-763D-4C08-9DFD-4C041B06E0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CBE43BB-7B5B-4EB8-8EE4-D29EAC8A8E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1804E0C-76E7-4F44-8F18-5BF7607842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2318914-2BD4-4B31-9447-753572B03E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EF03A83-3785-4E0F-9E4E-EA57DDF990B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8B45F02-0FC3-4666-B83E-4670C02045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F831B0E-DB87-4C83-97BE-2D22427938D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406DC76-0CD8-4645-B674-AC505C59EF5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940564C-97AB-4F06-A32C-23859B54904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C147524-455F-4FC3-B6A8-13D213F911E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E08ED4A-1185-4650-AFD7-E3E1CD9BFC9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F446AEC-22B2-4EB8-847E-80AA95BC933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DB77FBE-01A2-4B1B-A381-1EDADA7634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D697E1D-B6E4-4B2D-9CE6-22A48155358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D1A4A47-9526-4D43-94BE-9F8A4BEF51D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6E16300-922A-4F18-8E51-FA91EDDDEFC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FD48743-460D-45C1-BE63-34A2C7213F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BF0B199-A1E6-407C-A977-A0283B6DD15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B94B166-EF72-4F67-A88A-A05B0BD937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714DD4FC-D014-48FB-B0C7-9653C89A33E5}"/>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DA170F93-6D25-4910-A67D-E65394EC463E}"/>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50A4A41A-E586-4CA0-A890-85497CFDA602}"/>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01651B2A-EAD2-45AF-90A2-A906EF6BFCC9}"/>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F4484C17-3663-47BD-ABCE-6C5935C6BAB9}"/>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17EF4662-866F-46F3-BA98-98A4B58AC8F9}"/>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59E484F6-C0A6-4011-B811-BAAEB9C47FFF}"/>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EB948330-120F-486B-8150-9B595C32359B}"/>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83A142B2-0615-4E71-9FDB-A59671628E81}"/>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F41B9891-E6FA-4B39-A779-C3602A2896B3}"/>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30857502-CA84-4F45-A6D1-1F49FD297BBB}"/>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A36F704-B560-4C4F-9ABA-1EFAAF0FEC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FA89A0B-DD55-49FD-B0B8-4BB4683B6FC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3698B2-6341-40FC-871C-3F7D25C707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6BF9D52-E6A6-4A51-8820-7CD4CA96A0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9CEDB4E-9AE7-4F04-8C58-9E3213A0EFF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a:extLst>
            <a:ext uri="{FF2B5EF4-FFF2-40B4-BE49-F238E27FC236}">
              <a16:creationId xmlns:a16="http://schemas.microsoft.com/office/drawing/2014/main" id="{B906CB5C-A996-45EC-890A-A0DAEFDE5A6F}"/>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id="{CA74F786-CD76-4D85-9CF8-B10D8B1373AF}"/>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29210</xdr:rowOff>
    </xdr:from>
    <xdr:to>
      <xdr:col>50</xdr:col>
      <xdr:colOff>165100</xdr:colOff>
      <xdr:row>40</xdr:row>
      <xdr:rowOff>130810</xdr:rowOff>
    </xdr:to>
    <xdr:sp macro="" textlink="">
      <xdr:nvSpPr>
        <xdr:cNvPr id="133" name="楕円 132">
          <a:extLst>
            <a:ext uri="{FF2B5EF4-FFF2-40B4-BE49-F238E27FC236}">
              <a16:creationId xmlns:a16="http://schemas.microsoft.com/office/drawing/2014/main" id="{E975DB6D-A4C2-4FD7-9F99-A76CA035A2FC}"/>
            </a:ext>
          </a:extLst>
        </xdr:cNvPr>
        <xdr:cNvSpPr/>
      </xdr:nvSpPr>
      <xdr:spPr>
        <a:xfrm>
          <a:off x="9588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80010</xdr:rowOff>
    </xdr:to>
    <xdr:cxnSp macro="">
      <xdr:nvCxnSpPr>
        <xdr:cNvPr id="134" name="直線コネクタ 133">
          <a:extLst>
            <a:ext uri="{FF2B5EF4-FFF2-40B4-BE49-F238E27FC236}">
              <a16:creationId xmlns:a16="http://schemas.microsoft.com/office/drawing/2014/main" id="{B52F2150-70A9-460E-ADC5-125201D18726}"/>
            </a:ext>
          </a:extLst>
        </xdr:cNvPr>
        <xdr:cNvCxnSpPr/>
      </xdr:nvCxnSpPr>
      <xdr:spPr>
        <a:xfrm flipV="1">
          <a:off x="9639300" y="6934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5" name="楕円 134">
          <a:extLst>
            <a:ext uri="{FF2B5EF4-FFF2-40B4-BE49-F238E27FC236}">
              <a16:creationId xmlns:a16="http://schemas.microsoft.com/office/drawing/2014/main" id="{14B77BB5-82B5-4066-AA6B-608F1EB0386E}"/>
            </a:ext>
          </a:extLst>
        </xdr:cNvPr>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80010</xdr:rowOff>
    </xdr:from>
    <xdr:to>
      <xdr:col>50</xdr:col>
      <xdr:colOff>114300</xdr:colOff>
      <xdr:row>40</xdr:row>
      <xdr:rowOff>83820</xdr:rowOff>
    </xdr:to>
    <xdr:cxnSp macro="">
      <xdr:nvCxnSpPr>
        <xdr:cNvPr id="136" name="直線コネクタ 135">
          <a:extLst>
            <a:ext uri="{FF2B5EF4-FFF2-40B4-BE49-F238E27FC236}">
              <a16:creationId xmlns:a16="http://schemas.microsoft.com/office/drawing/2014/main" id="{FB66ABDA-4535-41B8-AF71-9AA1415A4B8A}"/>
            </a:ext>
          </a:extLst>
        </xdr:cNvPr>
        <xdr:cNvCxnSpPr/>
      </xdr:nvCxnSpPr>
      <xdr:spPr>
        <a:xfrm flipV="1">
          <a:off x="8750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a:extLst>
            <a:ext uri="{FF2B5EF4-FFF2-40B4-BE49-F238E27FC236}">
              <a16:creationId xmlns:a16="http://schemas.microsoft.com/office/drawing/2014/main" id="{C45D327B-8E0E-460A-8CEC-411C3F73668D}"/>
            </a:ext>
          </a:extLst>
        </xdr:cNvPr>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83820</xdr:rowOff>
    </xdr:to>
    <xdr:cxnSp macro="">
      <xdr:nvCxnSpPr>
        <xdr:cNvPr id="138" name="直線コネクタ 137">
          <a:extLst>
            <a:ext uri="{FF2B5EF4-FFF2-40B4-BE49-F238E27FC236}">
              <a16:creationId xmlns:a16="http://schemas.microsoft.com/office/drawing/2014/main" id="{C235F4DE-0952-431D-A336-0654884FB7C0}"/>
            </a:ext>
          </a:extLst>
        </xdr:cNvPr>
        <xdr:cNvCxnSpPr/>
      </xdr:nvCxnSpPr>
      <xdr:spPr>
        <a:xfrm>
          <a:off x="7861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a:extLst>
            <a:ext uri="{FF2B5EF4-FFF2-40B4-BE49-F238E27FC236}">
              <a16:creationId xmlns:a16="http://schemas.microsoft.com/office/drawing/2014/main" id="{157BBEBD-E662-4178-AFAA-FF5918B22217}"/>
            </a:ext>
          </a:extLst>
        </xdr:cNvPr>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83820</xdr:rowOff>
    </xdr:to>
    <xdr:cxnSp macro="">
      <xdr:nvCxnSpPr>
        <xdr:cNvPr id="140" name="直線コネクタ 139">
          <a:extLst>
            <a:ext uri="{FF2B5EF4-FFF2-40B4-BE49-F238E27FC236}">
              <a16:creationId xmlns:a16="http://schemas.microsoft.com/office/drawing/2014/main" id="{C0591BA4-748D-4623-90D5-EBF737D37E5A}"/>
            </a:ext>
          </a:extLst>
        </xdr:cNvPr>
        <xdr:cNvCxnSpPr/>
      </xdr:nvCxnSpPr>
      <xdr:spPr>
        <a:xfrm>
          <a:off x="6972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5E189302-A27D-4711-B055-84E4B1052AB3}"/>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E5A7F909-D802-45F5-91CB-20C6E29F9DAC}"/>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id="{FAA2955B-5544-458B-8381-2C1E9255C846}"/>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id="{E5E764FD-80ED-47DE-A23A-43D3008FFB00}"/>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121937</xdr:rowOff>
    </xdr:from>
    <xdr:ext cx="469744" cy="259045"/>
    <xdr:sp macro="" textlink="">
      <xdr:nvSpPr>
        <xdr:cNvPr id="145" name="n_1mainValue【図書館】&#10;一人当たり面積">
          <a:extLst>
            <a:ext uri="{FF2B5EF4-FFF2-40B4-BE49-F238E27FC236}">
              <a16:creationId xmlns:a16="http://schemas.microsoft.com/office/drawing/2014/main" id="{53E6EEEF-5936-4A01-8336-C9BFB605432B}"/>
            </a:ext>
          </a:extLst>
        </xdr:cNvPr>
        <xdr:cNvSpPr txBox="1"/>
      </xdr:nvSpPr>
      <xdr:spPr>
        <a:xfrm>
          <a:off x="93917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46" name="n_2mainValue【図書館】&#10;一人当たり面積">
          <a:extLst>
            <a:ext uri="{FF2B5EF4-FFF2-40B4-BE49-F238E27FC236}">
              <a16:creationId xmlns:a16="http://schemas.microsoft.com/office/drawing/2014/main" id="{B0FD5AF6-CD50-4664-94AD-849676B43EC7}"/>
            </a:ext>
          </a:extLst>
        </xdr:cNvPr>
        <xdr:cNvSpPr txBox="1"/>
      </xdr:nvSpPr>
      <xdr:spPr>
        <a:xfrm>
          <a:off x="8515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125747</xdr:rowOff>
    </xdr:from>
    <xdr:ext cx="469744" cy="259045"/>
    <xdr:sp macro="" textlink="">
      <xdr:nvSpPr>
        <xdr:cNvPr id="147" name="n_3mainValue【図書館】&#10;一人当たり面積">
          <a:extLst>
            <a:ext uri="{FF2B5EF4-FFF2-40B4-BE49-F238E27FC236}">
              <a16:creationId xmlns:a16="http://schemas.microsoft.com/office/drawing/2014/main" id="{F7D3AD13-17CE-47F3-9AD3-8C4EF7967F8E}"/>
            </a:ext>
          </a:extLst>
        </xdr:cNvPr>
        <xdr:cNvSpPr txBox="1"/>
      </xdr:nvSpPr>
      <xdr:spPr>
        <a:xfrm>
          <a:off x="7626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125747</xdr:rowOff>
    </xdr:from>
    <xdr:ext cx="469744" cy="259045"/>
    <xdr:sp macro="" textlink="">
      <xdr:nvSpPr>
        <xdr:cNvPr id="148" name="n_4mainValue【図書館】&#10;一人当たり面積">
          <a:extLst>
            <a:ext uri="{FF2B5EF4-FFF2-40B4-BE49-F238E27FC236}">
              <a16:creationId xmlns:a16="http://schemas.microsoft.com/office/drawing/2014/main" id="{7A615115-2DDA-46AE-906A-CEE5365E2EF6}"/>
            </a:ext>
          </a:extLst>
        </xdr:cNvPr>
        <xdr:cNvSpPr txBox="1"/>
      </xdr:nvSpPr>
      <xdr:spPr>
        <a:xfrm>
          <a:off x="6737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C65C708-3FFA-431F-AA2C-6BE49079EF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F11BA71-763A-4C08-92CA-1297AC8329F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19E0106-BB3C-4A2B-AACC-2E2002F34E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A5D30E3-522B-4DA6-A0D2-9C9A92E7C5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D1C3AAE-CE02-4FCD-B0C4-5FE3228677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8E025FC-E3B7-4BCF-823F-8CC91295A1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EE902CA-E9BC-4270-B126-CA8CBC5C3F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7304428-9EDB-41B1-A147-45A0E2B18B4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F1AD7C9-E299-43E1-AAF4-9FCD1C7DF9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8A855CB-96BD-4F4A-998D-40F9FCECFA9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F115810-B161-4705-BAA7-2368F1BC39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9D3A6AD-653A-4E7F-9DA7-C9668B54B63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2F07F05-911C-435C-A093-81A2E3BFE4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03BA98E-2F9D-4321-AB64-001051FCC33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D2A9FC3-9F7F-471E-A89F-15EE517E65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83BD456-7CB9-461A-99CF-5D747675E96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A326E23-C08C-4097-A700-588E6D153E5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21285ED-7BE9-4AC6-9832-FA06D012F5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00D6308-5DB2-4D9A-86F4-9AC78A24063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EFB8059-C195-4485-8F2B-9E523E4983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98F014E-E7FB-43B8-8E0F-516E06E64B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8F738DA-E4D5-49F6-9900-7790BB0DA2B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881E427-5D0D-4580-8BE3-4B61AE689E0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1284007-A3E0-49D8-A123-07A5BED235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4B1BFA1D-8F41-448F-AEDC-43FEBF3A90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7B724B86-21F0-4FD3-9633-A44507EAD11B}"/>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93194746-FED5-4C4A-9167-A9456D80194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23430DAD-3D22-4E47-853F-1FFF30CA807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95518C01-68EC-4806-A688-E46844B03D6E}"/>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AE8561BD-0193-4DA3-A586-00F35F9967CB}"/>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85BA489-BCD5-44DD-884B-FFFBDFFB4248}"/>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B9819551-0A40-40BF-A11C-E5CA0A3E9D5D}"/>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B8EFBD49-B9EF-4DC0-B64A-0E98CE057CE2}"/>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50068760-10ED-4BC6-8400-7CDDDE2D615B}"/>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03D624E7-ED00-4819-9718-EF9F070A9353}"/>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05670051-C17C-45F7-BDFE-DE5B654E2F69}"/>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BD6EC1E-1219-41AA-AAE3-EC2CEE02273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0E4E2B5-4769-4307-A7D5-42E8127BFF9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9107FA1-E0F5-44CB-8DC5-4D5D72CD1D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899ED12-662F-49BC-B9EE-C503E052C2A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3D5A1D0-1408-4057-A0AD-3062213F3F4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90" name="楕円 189">
          <a:extLst>
            <a:ext uri="{FF2B5EF4-FFF2-40B4-BE49-F238E27FC236}">
              <a16:creationId xmlns:a16="http://schemas.microsoft.com/office/drawing/2014/main" id="{554061DC-8215-4CEB-9C9A-D5896A8F3961}"/>
            </a:ext>
          </a:extLst>
        </xdr:cNvPr>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631A0104-A60E-440F-AA1B-DE8BE58B0B4F}"/>
            </a:ext>
          </a:extLst>
        </xdr:cNvPr>
        <xdr:cNvSpPr txBox="1"/>
      </xdr:nvSpPr>
      <xdr:spPr>
        <a:xfrm>
          <a:off x="4673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92" name="楕円 191">
          <a:extLst>
            <a:ext uri="{FF2B5EF4-FFF2-40B4-BE49-F238E27FC236}">
              <a16:creationId xmlns:a16="http://schemas.microsoft.com/office/drawing/2014/main" id="{89F7DFC2-4DAE-476F-BEC2-A48E5E8B7478}"/>
            </a:ext>
          </a:extLst>
        </xdr:cNvPr>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61</xdr:row>
      <xdr:rowOff>122465</xdr:rowOff>
    </xdr:to>
    <xdr:cxnSp macro="">
      <xdr:nvCxnSpPr>
        <xdr:cNvPr id="193" name="直線コネクタ 192">
          <a:extLst>
            <a:ext uri="{FF2B5EF4-FFF2-40B4-BE49-F238E27FC236}">
              <a16:creationId xmlns:a16="http://schemas.microsoft.com/office/drawing/2014/main" id="{D417D2A2-0AB1-4F87-866E-CD930D420846}"/>
            </a:ext>
          </a:extLst>
        </xdr:cNvPr>
        <xdr:cNvCxnSpPr/>
      </xdr:nvCxnSpPr>
      <xdr:spPr>
        <a:xfrm flipV="1">
          <a:off x="3797300" y="10353947"/>
          <a:ext cx="8382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194" name="楕円 193">
          <a:extLst>
            <a:ext uri="{FF2B5EF4-FFF2-40B4-BE49-F238E27FC236}">
              <a16:creationId xmlns:a16="http://schemas.microsoft.com/office/drawing/2014/main" id="{3C878426-DE2F-46D9-AB2A-2190644C022B}"/>
            </a:ext>
          </a:extLst>
        </xdr:cNvPr>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122465</xdr:rowOff>
    </xdr:to>
    <xdr:cxnSp macro="">
      <xdr:nvCxnSpPr>
        <xdr:cNvPr id="195" name="直線コネクタ 194">
          <a:extLst>
            <a:ext uri="{FF2B5EF4-FFF2-40B4-BE49-F238E27FC236}">
              <a16:creationId xmlns:a16="http://schemas.microsoft.com/office/drawing/2014/main" id="{83D64062-0B75-4BF0-8D2A-067FAB316F33}"/>
            </a:ext>
          </a:extLst>
        </xdr:cNvPr>
        <xdr:cNvCxnSpPr/>
      </xdr:nvCxnSpPr>
      <xdr:spPr>
        <a:xfrm>
          <a:off x="2908300" y="105449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169635</xdr:rowOff>
    </xdr:from>
    <xdr:to>
      <xdr:col>10</xdr:col>
      <xdr:colOff>165100</xdr:colOff>
      <xdr:row>61</xdr:row>
      <xdr:rowOff>99785</xdr:rowOff>
    </xdr:to>
    <xdr:sp macro="" textlink="">
      <xdr:nvSpPr>
        <xdr:cNvPr id="196" name="楕円 195">
          <a:extLst>
            <a:ext uri="{FF2B5EF4-FFF2-40B4-BE49-F238E27FC236}">
              <a16:creationId xmlns:a16="http://schemas.microsoft.com/office/drawing/2014/main" id="{36A89B8E-BECB-490F-9134-1BFB8B7C30A8}"/>
            </a:ext>
          </a:extLst>
        </xdr:cNvPr>
        <xdr:cNvSpPr/>
      </xdr:nvSpPr>
      <xdr:spPr>
        <a:xfrm>
          <a:off x="1968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48985</xdr:rowOff>
    </xdr:from>
    <xdr:to>
      <xdr:col>15</xdr:col>
      <xdr:colOff>50800</xdr:colOff>
      <xdr:row>61</xdr:row>
      <xdr:rowOff>86541</xdr:rowOff>
    </xdr:to>
    <xdr:cxnSp macro="">
      <xdr:nvCxnSpPr>
        <xdr:cNvPr id="197" name="直線コネクタ 196">
          <a:extLst>
            <a:ext uri="{FF2B5EF4-FFF2-40B4-BE49-F238E27FC236}">
              <a16:creationId xmlns:a16="http://schemas.microsoft.com/office/drawing/2014/main" id="{3DD9460D-40B9-4E73-B511-748C7902A203}"/>
            </a:ext>
          </a:extLst>
        </xdr:cNvPr>
        <xdr:cNvCxnSpPr/>
      </xdr:nvCxnSpPr>
      <xdr:spPr>
        <a:xfrm>
          <a:off x="2019300" y="105074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135346</xdr:rowOff>
    </xdr:from>
    <xdr:to>
      <xdr:col>6</xdr:col>
      <xdr:colOff>38100</xdr:colOff>
      <xdr:row>61</xdr:row>
      <xdr:rowOff>65496</xdr:rowOff>
    </xdr:to>
    <xdr:sp macro="" textlink="">
      <xdr:nvSpPr>
        <xdr:cNvPr id="198" name="楕円 197">
          <a:extLst>
            <a:ext uri="{FF2B5EF4-FFF2-40B4-BE49-F238E27FC236}">
              <a16:creationId xmlns:a16="http://schemas.microsoft.com/office/drawing/2014/main" id="{A8327054-73AC-42E5-A58E-2E4F60658D1A}"/>
            </a:ext>
          </a:extLst>
        </xdr:cNvPr>
        <xdr:cNvSpPr/>
      </xdr:nvSpPr>
      <xdr:spPr>
        <a:xfrm>
          <a:off x="1079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48985</xdr:rowOff>
    </xdr:to>
    <xdr:cxnSp macro="">
      <xdr:nvCxnSpPr>
        <xdr:cNvPr id="199" name="直線コネクタ 198">
          <a:extLst>
            <a:ext uri="{FF2B5EF4-FFF2-40B4-BE49-F238E27FC236}">
              <a16:creationId xmlns:a16="http://schemas.microsoft.com/office/drawing/2014/main" id="{CB6E857A-1F51-41C7-8AF3-E4F3196C352F}"/>
            </a:ext>
          </a:extLst>
        </xdr:cNvPr>
        <xdr:cNvCxnSpPr/>
      </xdr:nvCxnSpPr>
      <xdr:spPr>
        <a:xfrm>
          <a:off x="1130300" y="104731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72E9CA2A-4CFF-427D-AF02-CDB7DDEC163E}"/>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a:extLst>
            <a:ext uri="{FF2B5EF4-FFF2-40B4-BE49-F238E27FC236}">
              <a16:creationId xmlns:a16="http://schemas.microsoft.com/office/drawing/2014/main" id="{8F7D291E-22A9-4D89-84C5-B06620E2979D}"/>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a:extLst>
            <a:ext uri="{FF2B5EF4-FFF2-40B4-BE49-F238E27FC236}">
              <a16:creationId xmlns:a16="http://schemas.microsoft.com/office/drawing/2014/main" id="{8EBD1D48-714B-4F58-BC48-FAA0EBD99963}"/>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A1636868-D42B-4325-9054-678AED7924E3}"/>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4" name="n_1mainValue【体育館・プール】&#10;有形固定資産減価償却率">
          <a:extLst>
            <a:ext uri="{FF2B5EF4-FFF2-40B4-BE49-F238E27FC236}">
              <a16:creationId xmlns:a16="http://schemas.microsoft.com/office/drawing/2014/main" id="{AF6E7405-7784-431F-9F2E-4812FB795633}"/>
            </a:ext>
          </a:extLst>
        </xdr:cNvPr>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205" name="n_2mainValue【体育館・プール】&#10;有形固定資産減価償却率">
          <a:extLst>
            <a:ext uri="{FF2B5EF4-FFF2-40B4-BE49-F238E27FC236}">
              <a16:creationId xmlns:a16="http://schemas.microsoft.com/office/drawing/2014/main" id="{B7B973D2-24C8-4C86-9BD6-E9BF4CB3452A}"/>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90912</xdr:rowOff>
    </xdr:from>
    <xdr:ext cx="405111" cy="259045"/>
    <xdr:sp macro="" textlink="">
      <xdr:nvSpPr>
        <xdr:cNvPr id="206" name="n_3mainValue【体育館・プール】&#10;有形固定資産減価償却率">
          <a:extLst>
            <a:ext uri="{FF2B5EF4-FFF2-40B4-BE49-F238E27FC236}">
              <a16:creationId xmlns:a16="http://schemas.microsoft.com/office/drawing/2014/main" id="{F20CB018-8CE3-4451-91FF-E70BE83D2084}"/>
            </a:ext>
          </a:extLst>
        </xdr:cNvPr>
        <xdr:cNvSpPr txBox="1"/>
      </xdr:nvSpPr>
      <xdr:spPr>
        <a:xfrm>
          <a:off x="1816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56623</xdr:rowOff>
    </xdr:from>
    <xdr:ext cx="405111" cy="259045"/>
    <xdr:sp macro="" textlink="">
      <xdr:nvSpPr>
        <xdr:cNvPr id="207" name="n_4mainValue【体育館・プール】&#10;有形固定資産減価償却率">
          <a:extLst>
            <a:ext uri="{FF2B5EF4-FFF2-40B4-BE49-F238E27FC236}">
              <a16:creationId xmlns:a16="http://schemas.microsoft.com/office/drawing/2014/main" id="{C5F1F2B9-E8E0-47BC-94F7-10DB014800F3}"/>
            </a:ext>
          </a:extLst>
        </xdr:cNvPr>
        <xdr:cNvSpPr txBox="1"/>
      </xdr:nvSpPr>
      <xdr:spPr>
        <a:xfrm>
          <a:off x="927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220C3A8-017A-44DF-9309-B1F7BAADB0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2F316A6-5014-4B5A-84B9-12C7D09400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2D6B8EC-48C0-4962-B3EB-9F31C702A4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5A487D0-69C4-400D-ABAA-DB48FDD9E7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9E5F232-FFB8-4373-B4A2-458F841601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A8BB54E-43AA-4503-9063-7FC2279AE6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D7051DB-44C9-415C-AC15-CAD5D94FD6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65192BF-E882-4B1C-BF86-944E503C42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847E144-3C83-4D9F-8622-7A97B865C34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462A367-1171-4469-854C-1CF229C359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BFB7FB5F-CABA-4814-B4F4-F2182CB4F28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A8FDF3AA-4293-4D5D-8DF6-EACE60087A1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BC803F6D-CB11-4FCE-8554-A5DB817130D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68D7449F-5633-4EAB-9E77-839F80E5CC3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1633E522-F6F1-493D-B047-DA8D2E8D8F4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9A031759-3EBD-407E-82B7-F022ADD6BAE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B9A967BB-B7F1-4F98-BE9F-E222004539A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945D3118-0F33-42A8-B2A0-EE0B0D22E89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FB9986-A878-4684-8FD5-AE7F36C142B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9A7B6933-0217-4F8F-B698-078447E86EC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86DFC19B-7474-4D17-88F8-8A808F9BCB3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4D69F6D9-2700-40AB-AF3F-60C3FE91976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56A84DAE-6D5A-4070-B05B-8FDCDF7D83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21ED736D-08E1-4B47-8E18-8D47E4C027F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6B369933-5BA6-456D-BD27-768707DA0E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FB3BB24B-5D1C-426D-A024-AE985DB26E38}"/>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3DB26E9D-6CCF-4366-AAAB-B7EB62C02CB7}"/>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51BE8CB2-ABEC-4804-AF6D-F39E8D81FA87}"/>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EB72ECD7-C3F0-491E-8D0A-C410FB469CCB}"/>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1AB8C76C-B634-4903-8823-5EB4BBD2268D}"/>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id="{3CDC04EE-B22F-45BD-B762-A13BB43FABD6}"/>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D5CAFF83-9780-4C2A-A49E-DBB2C8E9AB1C}"/>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570E66D2-6A7D-4802-945A-56550D97E638}"/>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48569470-2DAF-4F2F-95F9-05204CD830DF}"/>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70066630-A153-4F75-A3AB-8F9B99B76851}"/>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A1A2426E-60FF-422A-9383-E5AA823026B6}"/>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3B09EC0-9A51-44C7-9B5D-10E8D0B63F9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6607B41-B290-4B83-9ABD-B6F3346562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6AF530F-2BED-4BB6-B63B-95F25363CC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0B7B31B-C297-427B-8B2F-4803F5C3967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678A7E7A-BEBD-4A23-8259-83D97CFEEC8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135346</xdr:rowOff>
    </xdr:from>
    <xdr:to>
      <xdr:col>55</xdr:col>
      <xdr:colOff>50800</xdr:colOff>
      <xdr:row>62</xdr:row>
      <xdr:rowOff>65496</xdr:rowOff>
    </xdr:to>
    <xdr:sp macro="" textlink="">
      <xdr:nvSpPr>
        <xdr:cNvPr id="249" name="楕円 248">
          <a:extLst>
            <a:ext uri="{FF2B5EF4-FFF2-40B4-BE49-F238E27FC236}">
              <a16:creationId xmlns:a16="http://schemas.microsoft.com/office/drawing/2014/main" id="{102E6715-D234-4215-8CD7-E3D9FAC6F6D4}"/>
            </a:ext>
          </a:extLst>
        </xdr:cNvPr>
        <xdr:cNvSpPr/>
      </xdr:nvSpPr>
      <xdr:spPr>
        <a:xfrm>
          <a:off x="104267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113773</xdr:rowOff>
    </xdr:from>
    <xdr:ext cx="469744" cy="259045"/>
    <xdr:sp macro="" textlink="">
      <xdr:nvSpPr>
        <xdr:cNvPr id="250" name="【体育館・プール】&#10;一人当たり面積該当値テキスト">
          <a:extLst>
            <a:ext uri="{FF2B5EF4-FFF2-40B4-BE49-F238E27FC236}">
              <a16:creationId xmlns:a16="http://schemas.microsoft.com/office/drawing/2014/main" id="{BEF4E231-E3DE-49D5-A9A5-41A4865ACC7A}"/>
            </a:ext>
          </a:extLst>
        </xdr:cNvPr>
        <xdr:cNvSpPr txBox="1"/>
      </xdr:nvSpPr>
      <xdr:spPr>
        <a:xfrm>
          <a:off x="10515600" y="105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140244</xdr:rowOff>
    </xdr:from>
    <xdr:to>
      <xdr:col>50</xdr:col>
      <xdr:colOff>165100</xdr:colOff>
      <xdr:row>62</xdr:row>
      <xdr:rowOff>70394</xdr:rowOff>
    </xdr:to>
    <xdr:sp macro="" textlink="">
      <xdr:nvSpPr>
        <xdr:cNvPr id="251" name="楕円 250">
          <a:extLst>
            <a:ext uri="{FF2B5EF4-FFF2-40B4-BE49-F238E27FC236}">
              <a16:creationId xmlns:a16="http://schemas.microsoft.com/office/drawing/2014/main" id="{FCF9B5EA-1F21-4691-8AE4-331591AFD9B9}"/>
            </a:ext>
          </a:extLst>
        </xdr:cNvPr>
        <xdr:cNvSpPr/>
      </xdr:nvSpPr>
      <xdr:spPr>
        <a:xfrm>
          <a:off x="958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14696</xdr:rowOff>
    </xdr:from>
    <xdr:to>
      <xdr:col>55</xdr:col>
      <xdr:colOff>0</xdr:colOff>
      <xdr:row>62</xdr:row>
      <xdr:rowOff>19594</xdr:rowOff>
    </xdr:to>
    <xdr:cxnSp macro="">
      <xdr:nvCxnSpPr>
        <xdr:cNvPr id="252" name="直線コネクタ 251">
          <a:extLst>
            <a:ext uri="{FF2B5EF4-FFF2-40B4-BE49-F238E27FC236}">
              <a16:creationId xmlns:a16="http://schemas.microsoft.com/office/drawing/2014/main" id="{73C236E8-F43A-42B8-81FB-CC33F44A4E8C}"/>
            </a:ext>
          </a:extLst>
        </xdr:cNvPr>
        <xdr:cNvCxnSpPr/>
      </xdr:nvCxnSpPr>
      <xdr:spPr>
        <a:xfrm flipV="1">
          <a:off x="9639300" y="1064459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141877</xdr:rowOff>
    </xdr:from>
    <xdr:to>
      <xdr:col>46</xdr:col>
      <xdr:colOff>38100</xdr:colOff>
      <xdr:row>62</xdr:row>
      <xdr:rowOff>72027</xdr:rowOff>
    </xdr:to>
    <xdr:sp macro="" textlink="">
      <xdr:nvSpPr>
        <xdr:cNvPr id="253" name="楕円 252">
          <a:extLst>
            <a:ext uri="{FF2B5EF4-FFF2-40B4-BE49-F238E27FC236}">
              <a16:creationId xmlns:a16="http://schemas.microsoft.com/office/drawing/2014/main" id="{B278E9A2-A2D8-403C-9D37-12B30BC2D55A}"/>
            </a:ext>
          </a:extLst>
        </xdr:cNvPr>
        <xdr:cNvSpPr/>
      </xdr:nvSpPr>
      <xdr:spPr>
        <a:xfrm>
          <a:off x="8699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19594</xdr:rowOff>
    </xdr:from>
    <xdr:to>
      <xdr:col>50</xdr:col>
      <xdr:colOff>114300</xdr:colOff>
      <xdr:row>62</xdr:row>
      <xdr:rowOff>21227</xdr:rowOff>
    </xdr:to>
    <xdr:cxnSp macro="">
      <xdr:nvCxnSpPr>
        <xdr:cNvPr id="254" name="直線コネクタ 253">
          <a:extLst>
            <a:ext uri="{FF2B5EF4-FFF2-40B4-BE49-F238E27FC236}">
              <a16:creationId xmlns:a16="http://schemas.microsoft.com/office/drawing/2014/main" id="{B4DFEC2B-34C5-45D4-B09B-3B8AD63EDF54}"/>
            </a:ext>
          </a:extLst>
        </xdr:cNvPr>
        <xdr:cNvCxnSpPr/>
      </xdr:nvCxnSpPr>
      <xdr:spPr>
        <a:xfrm flipV="1">
          <a:off x="8750300" y="106494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55" name="楕円 254">
          <a:extLst>
            <a:ext uri="{FF2B5EF4-FFF2-40B4-BE49-F238E27FC236}">
              <a16:creationId xmlns:a16="http://schemas.microsoft.com/office/drawing/2014/main" id="{5A8AD58B-454A-4D40-8065-0650B6D69D20}"/>
            </a:ext>
          </a:extLst>
        </xdr:cNvPr>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21227</xdr:rowOff>
    </xdr:from>
    <xdr:to>
      <xdr:col>45</xdr:col>
      <xdr:colOff>177800</xdr:colOff>
      <xdr:row>62</xdr:row>
      <xdr:rowOff>22860</xdr:rowOff>
    </xdr:to>
    <xdr:cxnSp macro="">
      <xdr:nvCxnSpPr>
        <xdr:cNvPr id="256" name="直線コネクタ 255">
          <a:extLst>
            <a:ext uri="{FF2B5EF4-FFF2-40B4-BE49-F238E27FC236}">
              <a16:creationId xmlns:a16="http://schemas.microsoft.com/office/drawing/2014/main" id="{53191C01-585F-4C76-BA29-BBB15A91BA96}"/>
            </a:ext>
          </a:extLst>
        </xdr:cNvPr>
        <xdr:cNvCxnSpPr/>
      </xdr:nvCxnSpPr>
      <xdr:spPr>
        <a:xfrm flipV="1">
          <a:off x="7861300" y="106511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143510</xdr:rowOff>
    </xdr:from>
    <xdr:to>
      <xdr:col>36</xdr:col>
      <xdr:colOff>165100</xdr:colOff>
      <xdr:row>62</xdr:row>
      <xdr:rowOff>73660</xdr:rowOff>
    </xdr:to>
    <xdr:sp macro="" textlink="">
      <xdr:nvSpPr>
        <xdr:cNvPr id="257" name="楕円 256">
          <a:extLst>
            <a:ext uri="{FF2B5EF4-FFF2-40B4-BE49-F238E27FC236}">
              <a16:creationId xmlns:a16="http://schemas.microsoft.com/office/drawing/2014/main" id="{8CFEB7B9-6FBA-43BA-A836-E665500B72ED}"/>
            </a:ext>
          </a:extLst>
        </xdr:cNvPr>
        <xdr:cNvSpPr/>
      </xdr:nvSpPr>
      <xdr:spPr>
        <a:xfrm>
          <a:off x="692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22860</xdr:rowOff>
    </xdr:from>
    <xdr:to>
      <xdr:col>41</xdr:col>
      <xdr:colOff>50800</xdr:colOff>
      <xdr:row>62</xdr:row>
      <xdr:rowOff>22860</xdr:rowOff>
    </xdr:to>
    <xdr:cxnSp macro="">
      <xdr:nvCxnSpPr>
        <xdr:cNvPr id="258" name="直線コネクタ 257">
          <a:extLst>
            <a:ext uri="{FF2B5EF4-FFF2-40B4-BE49-F238E27FC236}">
              <a16:creationId xmlns:a16="http://schemas.microsoft.com/office/drawing/2014/main" id="{98E4DA0F-1D66-485C-8BD2-E354AD2E3A6F}"/>
            </a:ext>
          </a:extLst>
        </xdr:cNvPr>
        <xdr:cNvCxnSpPr/>
      </xdr:nvCxnSpPr>
      <xdr:spPr>
        <a:xfrm>
          <a:off x="6972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a:extLst>
            <a:ext uri="{FF2B5EF4-FFF2-40B4-BE49-F238E27FC236}">
              <a16:creationId xmlns:a16="http://schemas.microsoft.com/office/drawing/2014/main" id="{FBC7F050-C02D-454C-A619-6F41DF314C46}"/>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a:extLst>
            <a:ext uri="{FF2B5EF4-FFF2-40B4-BE49-F238E27FC236}">
              <a16:creationId xmlns:a16="http://schemas.microsoft.com/office/drawing/2014/main" id="{DF94B386-2172-412F-8871-6F3D0652E085}"/>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a:extLst>
            <a:ext uri="{FF2B5EF4-FFF2-40B4-BE49-F238E27FC236}">
              <a16:creationId xmlns:a16="http://schemas.microsoft.com/office/drawing/2014/main" id="{95C5B7DB-FA83-4EDA-835C-7FD22A5E4110}"/>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id="{D4845177-CB38-4CF7-ADF9-6BA7267DD637}"/>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61521</xdr:rowOff>
    </xdr:from>
    <xdr:ext cx="469744" cy="259045"/>
    <xdr:sp macro="" textlink="">
      <xdr:nvSpPr>
        <xdr:cNvPr id="263" name="n_1mainValue【体育館・プール】&#10;一人当たり面積">
          <a:extLst>
            <a:ext uri="{FF2B5EF4-FFF2-40B4-BE49-F238E27FC236}">
              <a16:creationId xmlns:a16="http://schemas.microsoft.com/office/drawing/2014/main" id="{38D43F59-D520-46AD-BBDC-0B2A9A660093}"/>
            </a:ext>
          </a:extLst>
        </xdr:cNvPr>
        <xdr:cNvSpPr txBox="1"/>
      </xdr:nvSpPr>
      <xdr:spPr>
        <a:xfrm>
          <a:off x="9391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63154</xdr:rowOff>
    </xdr:from>
    <xdr:ext cx="469744" cy="259045"/>
    <xdr:sp macro="" textlink="">
      <xdr:nvSpPr>
        <xdr:cNvPr id="264" name="n_2mainValue【体育館・プール】&#10;一人当たり面積">
          <a:extLst>
            <a:ext uri="{FF2B5EF4-FFF2-40B4-BE49-F238E27FC236}">
              <a16:creationId xmlns:a16="http://schemas.microsoft.com/office/drawing/2014/main" id="{374C6C2F-F5AF-4923-9B7C-EFC72899C7DC}"/>
            </a:ext>
          </a:extLst>
        </xdr:cNvPr>
        <xdr:cNvSpPr txBox="1"/>
      </xdr:nvSpPr>
      <xdr:spPr>
        <a:xfrm>
          <a:off x="8515427" y="106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64787</xdr:rowOff>
    </xdr:from>
    <xdr:ext cx="469744" cy="259045"/>
    <xdr:sp macro="" textlink="">
      <xdr:nvSpPr>
        <xdr:cNvPr id="265" name="n_3mainValue【体育館・プール】&#10;一人当たり面積">
          <a:extLst>
            <a:ext uri="{FF2B5EF4-FFF2-40B4-BE49-F238E27FC236}">
              <a16:creationId xmlns:a16="http://schemas.microsoft.com/office/drawing/2014/main" id="{DE7AF211-DED4-4675-AA5C-70BCB4095352}"/>
            </a:ext>
          </a:extLst>
        </xdr:cNvPr>
        <xdr:cNvSpPr txBox="1"/>
      </xdr:nvSpPr>
      <xdr:spPr>
        <a:xfrm>
          <a:off x="7626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64787</xdr:rowOff>
    </xdr:from>
    <xdr:ext cx="469744" cy="259045"/>
    <xdr:sp macro="" textlink="">
      <xdr:nvSpPr>
        <xdr:cNvPr id="266" name="n_4mainValue【体育館・プール】&#10;一人当たり面積">
          <a:extLst>
            <a:ext uri="{FF2B5EF4-FFF2-40B4-BE49-F238E27FC236}">
              <a16:creationId xmlns:a16="http://schemas.microsoft.com/office/drawing/2014/main" id="{E3C3B9BE-6A0B-414F-B3D0-7AC356D7CE14}"/>
            </a:ext>
          </a:extLst>
        </xdr:cNvPr>
        <xdr:cNvSpPr txBox="1"/>
      </xdr:nvSpPr>
      <xdr:spPr>
        <a:xfrm>
          <a:off x="6737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FBBADD82-6282-4242-8606-BE5A32B3B3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4000CC6D-C932-4F31-BFA2-87F993E1F6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70F4D6CC-8E84-4AE4-9FC8-EF31DAAB69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F9277B08-9D5A-402A-9989-A86EBAD9AB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D5FECF5B-3B75-4F9C-95EA-C71A826F37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FA6D7E60-DA1C-4C87-9880-710D87DC17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50F88C77-6EDA-417A-9615-240CD03691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9B7E8311-D606-4D84-864D-2704711883B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F559BA86-9648-4E1D-8338-EA9048EC79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83CEBB19-9D59-45ED-9FFB-03D4F022AB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2F673DD9-7BE6-4FC3-9F05-457178E896C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D68654B0-9A17-4A99-B5F8-ABCC154D57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1E858990-7F6E-477D-9B6A-652D1FDF75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59509FE5-CE08-460B-BB00-7E1510430C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08D37E95-6CFB-4987-AB05-16BBC1F1E5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52A7DC07-9B4C-48FB-8545-155F3094276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510D29DC-F01E-40AA-8CCE-3AD672E783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5BC5AD94-9717-4B9A-BCB4-37174E9A0C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C6342503-984E-493E-AFCF-DF7539EFF5F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757CD3D7-6595-4693-963F-91E06DC6E3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1BBB6238-05C5-4605-907D-2D9B1EE9D9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99C07166-68AE-4ED9-A245-E04794CC80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1BBA46EB-1C6A-4988-ADAA-8DFD39CC81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191DA90F-AF30-4739-8779-B107C5C1916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69C8FF7B-F9E8-44C8-96DE-B062DEBA2E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1F066318-33DB-4DFE-82C0-C3C6679192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049D1707-0F6D-4FB6-8759-74C51B071B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4ACBD45D-A391-4D70-A75E-5E0FCCAC42D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83DACE05-DEDC-4CBC-A0CF-C8BF44F781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F859CEF7-F252-4B4D-AD16-7C6E1376DE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5C065E43-7007-4C76-B160-107C37B469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C5A15B1A-ACCD-4DD0-BA83-68EF3FAA60F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465C59A0-6AFB-4EA2-93BF-BBDD5A5FEC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ED3BC939-516F-43DD-886F-37FD5E90B5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71FE3D85-9931-419C-B24F-80ECDFE296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3FE6C941-20B7-4E52-84EF-DE6A4DD729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269B5C22-63F3-4A17-808E-24E5AFE294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0615DAB1-1295-4CC5-8FC0-2D5124F44E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94FD32C4-4A82-4595-A193-0B81111AA3C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537C20C2-71B5-432D-866B-BDD3AD3B126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a:extLst>
            <a:ext uri="{FF2B5EF4-FFF2-40B4-BE49-F238E27FC236}">
              <a16:creationId xmlns:a16="http://schemas.microsoft.com/office/drawing/2014/main" id="{72D0AD86-D7EE-4FCE-AE6F-0DF7F28D54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a:extLst>
            <a:ext uri="{FF2B5EF4-FFF2-40B4-BE49-F238E27FC236}">
              <a16:creationId xmlns:a16="http://schemas.microsoft.com/office/drawing/2014/main" id="{FBAA1501-1224-47A4-8B25-77DEAED187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9" name="テキスト ボックス 308">
          <a:extLst>
            <a:ext uri="{FF2B5EF4-FFF2-40B4-BE49-F238E27FC236}">
              <a16:creationId xmlns:a16="http://schemas.microsoft.com/office/drawing/2014/main" id="{AF19C4AA-6B41-4537-9E06-B8E6E1E2BB1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a:extLst>
            <a:ext uri="{FF2B5EF4-FFF2-40B4-BE49-F238E27FC236}">
              <a16:creationId xmlns:a16="http://schemas.microsoft.com/office/drawing/2014/main" id="{773AB513-0B58-49DC-A208-C993628CC92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1" name="テキスト ボックス 310">
          <a:extLst>
            <a:ext uri="{FF2B5EF4-FFF2-40B4-BE49-F238E27FC236}">
              <a16:creationId xmlns:a16="http://schemas.microsoft.com/office/drawing/2014/main" id="{5D3EAD2A-80E0-450A-A441-CEDB79CBE5E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a:extLst>
            <a:ext uri="{FF2B5EF4-FFF2-40B4-BE49-F238E27FC236}">
              <a16:creationId xmlns:a16="http://schemas.microsoft.com/office/drawing/2014/main" id="{F9B4A2D0-07A1-4D9C-A98F-4693EE1F852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a:extLst>
            <a:ext uri="{FF2B5EF4-FFF2-40B4-BE49-F238E27FC236}">
              <a16:creationId xmlns:a16="http://schemas.microsoft.com/office/drawing/2014/main" id="{9D18079F-17D7-4B01-A828-7FCC102D2DE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a:extLst>
            <a:ext uri="{FF2B5EF4-FFF2-40B4-BE49-F238E27FC236}">
              <a16:creationId xmlns:a16="http://schemas.microsoft.com/office/drawing/2014/main" id="{5AFD7221-BEC8-406E-ABB3-D6D68226227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a:extLst>
            <a:ext uri="{FF2B5EF4-FFF2-40B4-BE49-F238E27FC236}">
              <a16:creationId xmlns:a16="http://schemas.microsoft.com/office/drawing/2014/main" id="{950D86C8-197B-4AB8-AEA7-B20D3D440BE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a:extLst>
            <a:ext uri="{FF2B5EF4-FFF2-40B4-BE49-F238E27FC236}">
              <a16:creationId xmlns:a16="http://schemas.microsoft.com/office/drawing/2014/main" id="{67E0B43C-525C-41E7-B4F5-87003BDD22F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a:extLst>
            <a:ext uri="{FF2B5EF4-FFF2-40B4-BE49-F238E27FC236}">
              <a16:creationId xmlns:a16="http://schemas.microsoft.com/office/drawing/2014/main" id="{8178554C-5356-473F-B5C5-79202C6432A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a:extLst>
            <a:ext uri="{FF2B5EF4-FFF2-40B4-BE49-F238E27FC236}">
              <a16:creationId xmlns:a16="http://schemas.microsoft.com/office/drawing/2014/main" id="{2BA16619-5C28-492B-A7CB-4FEE5C18312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9" name="テキスト ボックス 318">
          <a:extLst>
            <a:ext uri="{FF2B5EF4-FFF2-40B4-BE49-F238E27FC236}">
              <a16:creationId xmlns:a16="http://schemas.microsoft.com/office/drawing/2014/main" id="{8D988114-C365-453C-8922-17CFD9CD9F8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59E12618-27C0-44F7-8305-EE629BFD88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1" name="テキスト ボックス 320">
          <a:extLst>
            <a:ext uri="{FF2B5EF4-FFF2-40B4-BE49-F238E27FC236}">
              <a16:creationId xmlns:a16="http://schemas.microsoft.com/office/drawing/2014/main" id="{74F5F219-0C5A-44AB-823F-BE38A0C4FBC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2D7C14B5-D497-45AA-9014-AD5231810F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23" name="直線コネクタ 322">
          <a:extLst>
            <a:ext uri="{FF2B5EF4-FFF2-40B4-BE49-F238E27FC236}">
              <a16:creationId xmlns:a16="http://schemas.microsoft.com/office/drawing/2014/main" id="{CFB78D04-D8EF-4383-8F64-83F4C91DFF31}"/>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8C84AFD8-AA16-434C-9F3C-022660451E3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5" name="直線コネクタ 324">
          <a:extLst>
            <a:ext uri="{FF2B5EF4-FFF2-40B4-BE49-F238E27FC236}">
              <a16:creationId xmlns:a16="http://schemas.microsoft.com/office/drawing/2014/main" id="{920594B1-0A65-4CB7-BC6E-49845DCA93D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326" name="【一般廃棄物処理施設】&#10;有形固定資産減価償却率最大値テキスト">
          <a:extLst>
            <a:ext uri="{FF2B5EF4-FFF2-40B4-BE49-F238E27FC236}">
              <a16:creationId xmlns:a16="http://schemas.microsoft.com/office/drawing/2014/main" id="{34E72694-C6CF-48FC-AF34-5569926D2C11}"/>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327" name="直線コネクタ 326">
          <a:extLst>
            <a:ext uri="{FF2B5EF4-FFF2-40B4-BE49-F238E27FC236}">
              <a16:creationId xmlns:a16="http://schemas.microsoft.com/office/drawing/2014/main" id="{490418F5-83CB-45C4-B74E-67C019365A4A}"/>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4AF1BA67-606F-431D-B631-9FFA5EC783F1}"/>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29" name="フローチャート: 判断 328">
          <a:extLst>
            <a:ext uri="{FF2B5EF4-FFF2-40B4-BE49-F238E27FC236}">
              <a16:creationId xmlns:a16="http://schemas.microsoft.com/office/drawing/2014/main" id="{EDC55551-E7D8-4138-B8C5-CB2B745554D1}"/>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30" name="フローチャート: 判断 329">
          <a:extLst>
            <a:ext uri="{FF2B5EF4-FFF2-40B4-BE49-F238E27FC236}">
              <a16:creationId xmlns:a16="http://schemas.microsoft.com/office/drawing/2014/main" id="{D7056ACA-F7D4-492C-9E4A-671DD1A82FB1}"/>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31" name="フローチャート: 判断 330">
          <a:extLst>
            <a:ext uri="{FF2B5EF4-FFF2-40B4-BE49-F238E27FC236}">
              <a16:creationId xmlns:a16="http://schemas.microsoft.com/office/drawing/2014/main" id="{D66358A9-3D75-4DF9-988B-0E27B76BBF46}"/>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32" name="フローチャート: 判断 331">
          <a:extLst>
            <a:ext uri="{FF2B5EF4-FFF2-40B4-BE49-F238E27FC236}">
              <a16:creationId xmlns:a16="http://schemas.microsoft.com/office/drawing/2014/main" id="{B52D4EF0-21FF-4936-AC00-04BCF1FE957C}"/>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333" name="フローチャート: 判断 332">
          <a:extLst>
            <a:ext uri="{FF2B5EF4-FFF2-40B4-BE49-F238E27FC236}">
              <a16:creationId xmlns:a16="http://schemas.microsoft.com/office/drawing/2014/main" id="{5DEDDDB5-DBDF-426A-8C51-32001D3BA76D}"/>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AC33B529-0D4E-4939-9194-D4E0884CF8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612659E6-2C97-4034-930D-D9584C75A3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454BD483-C48E-404B-BBC9-0D8C64BC93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5E2466C8-EFC1-40A7-A9D9-194F090A83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13812A10-67D3-4534-B7D7-8143676476D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339" name="楕円 338">
          <a:extLst>
            <a:ext uri="{FF2B5EF4-FFF2-40B4-BE49-F238E27FC236}">
              <a16:creationId xmlns:a16="http://schemas.microsoft.com/office/drawing/2014/main" id="{73BAD453-13D6-4BA9-80D0-ED7F117C731C}"/>
            </a:ext>
          </a:extLst>
        </xdr:cNvPr>
        <xdr:cNvSpPr/>
      </xdr:nvSpPr>
      <xdr:spPr>
        <a:xfrm>
          <a:off x="16268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80662</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FECCA56E-6CE3-4E05-8A31-981D47626250}"/>
            </a:ext>
          </a:extLst>
        </xdr:cNvPr>
        <xdr:cNvSpPr txBox="1"/>
      </xdr:nvSpPr>
      <xdr:spPr>
        <a:xfrm>
          <a:off x="16357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341" name="楕円 340">
          <a:extLst>
            <a:ext uri="{FF2B5EF4-FFF2-40B4-BE49-F238E27FC236}">
              <a16:creationId xmlns:a16="http://schemas.microsoft.com/office/drawing/2014/main" id="{C3B1D69D-E57C-455A-B45A-AEA0BDFD02EB}"/>
            </a:ext>
          </a:extLst>
        </xdr:cNvPr>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108585</xdr:rowOff>
    </xdr:to>
    <xdr:cxnSp macro="">
      <xdr:nvCxnSpPr>
        <xdr:cNvPr id="342" name="直線コネクタ 341">
          <a:extLst>
            <a:ext uri="{FF2B5EF4-FFF2-40B4-BE49-F238E27FC236}">
              <a16:creationId xmlns:a16="http://schemas.microsoft.com/office/drawing/2014/main" id="{FAD29261-7E50-4B8A-B4AF-FB3619DB9309}"/>
            </a:ext>
          </a:extLst>
        </xdr:cNvPr>
        <xdr:cNvCxnSpPr/>
      </xdr:nvCxnSpPr>
      <xdr:spPr>
        <a:xfrm>
          <a:off x="15481300" y="63893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99695</xdr:rowOff>
    </xdr:from>
    <xdr:to>
      <xdr:col>76</xdr:col>
      <xdr:colOff>165100</xdr:colOff>
      <xdr:row>37</xdr:row>
      <xdr:rowOff>29845</xdr:rowOff>
    </xdr:to>
    <xdr:sp macro="" textlink="">
      <xdr:nvSpPr>
        <xdr:cNvPr id="343" name="楕円 342">
          <a:extLst>
            <a:ext uri="{FF2B5EF4-FFF2-40B4-BE49-F238E27FC236}">
              <a16:creationId xmlns:a16="http://schemas.microsoft.com/office/drawing/2014/main" id="{BBA5C613-3129-4C8C-97DB-1801FFE0EF75}"/>
            </a:ext>
          </a:extLst>
        </xdr:cNvPr>
        <xdr:cNvSpPr/>
      </xdr:nvSpPr>
      <xdr:spPr>
        <a:xfrm>
          <a:off x="14541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150495</xdr:rowOff>
    </xdr:from>
    <xdr:to>
      <xdr:col>81</xdr:col>
      <xdr:colOff>50800</xdr:colOff>
      <xdr:row>37</xdr:row>
      <xdr:rowOff>45720</xdr:rowOff>
    </xdr:to>
    <xdr:cxnSp macro="">
      <xdr:nvCxnSpPr>
        <xdr:cNvPr id="344" name="直線コネクタ 343">
          <a:extLst>
            <a:ext uri="{FF2B5EF4-FFF2-40B4-BE49-F238E27FC236}">
              <a16:creationId xmlns:a16="http://schemas.microsoft.com/office/drawing/2014/main" id="{3A18C38F-8638-44F1-B1EA-88526119070D}"/>
            </a:ext>
          </a:extLst>
        </xdr:cNvPr>
        <xdr:cNvCxnSpPr/>
      </xdr:nvCxnSpPr>
      <xdr:spPr>
        <a:xfrm>
          <a:off x="14592300" y="63226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xdr:rowOff>
    </xdr:from>
    <xdr:to>
      <xdr:col>72</xdr:col>
      <xdr:colOff>38100</xdr:colOff>
      <xdr:row>36</xdr:row>
      <xdr:rowOff>109855</xdr:rowOff>
    </xdr:to>
    <xdr:sp macro="" textlink="">
      <xdr:nvSpPr>
        <xdr:cNvPr id="345" name="楕円 344">
          <a:extLst>
            <a:ext uri="{FF2B5EF4-FFF2-40B4-BE49-F238E27FC236}">
              <a16:creationId xmlns:a16="http://schemas.microsoft.com/office/drawing/2014/main" id="{758F68B2-8EA2-4BE5-9C52-1FFADE6C0C3F}"/>
            </a:ext>
          </a:extLst>
        </xdr:cNvPr>
        <xdr:cNvSpPr/>
      </xdr:nvSpPr>
      <xdr:spPr>
        <a:xfrm>
          <a:off x="13652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59055</xdr:rowOff>
    </xdr:from>
    <xdr:to>
      <xdr:col>76</xdr:col>
      <xdr:colOff>114300</xdr:colOff>
      <xdr:row>36</xdr:row>
      <xdr:rowOff>150495</xdr:rowOff>
    </xdr:to>
    <xdr:cxnSp macro="">
      <xdr:nvCxnSpPr>
        <xdr:cNvPr id="346" name="直線コネクタ 345">
          <a:extLst>
            <a:ext uri="{FF2B5EF4-FFF2-40B4-BE49-F238E27FC236}">
              <a16:creationId xmlns:a16="http://schemas.microsoft.com/office/drawing/2014/main" id="{E7A113B8-333B-4812-9D8A-87BDEC961874}"/>
            </a:ext>
          </a:extLst>
        </xdr:cNvPr>
        <xdr:cNvCxnSpPr/>
      </xdr:nvCxnSpPr>
      <xdr:spPr>
        <a:xfrm>
          <a:off x="13703300" y="62312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347" name="楕円 346">
          <a:extLst>
            <a:ext uri="{FF2B5EF4-FFF2-40B4-BE49-F238E27FC236}">
              <a16:creationId xmlns:a16="http://schemas.microsoft.com/office/drawing/2014/main" id="{1B89B356-CC22-4A95-945E-BF6536403FB3}"/>
            </a:ext>
          </a:extLst>
        </xdr:cNvPr>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156210</xdr:rowOff>
    </xdr:from>
    <xdr:to>
      <xdr:col>71</xdr:col>
      <xdr:colOff>177800</xdr:colOff>
      <xdr:row>36</xdr:row>
      <xdr:rowOff>59055</xdr:rowOff>
    </xdr:to>
    <xdr:cxnSp macro="">
      <xdr:nvCxnSpPr>
        <xdr:cNvPr id="348" name="直線コネクタ 347">
          <a:extLst>
            <a:ext uri="{FF2B5EF4-FFF2-40B4-BE49-F238E27FC236}">
              <a16:creationId xmlns:a16="http://schemas.microsoft.com/office/drawing/2014/main" id="{F9BE2624-270A-4135-9668-0494109C33E9}"/>
            </a:ext>
          </a:extLst>
        </xdr:cNvPr>
        <xdr:cNvCxnSpPr/>
      </xdr:nvCxnSpPr>
      <xdr:spPr>
        <a:xfrm>
          <a:off x="12814300" y="6156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A419F611-A204-469C-8E0E-D3E7543A8214}"/>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EC023E01-AAAD-4CA5-93D3-98F0FC071C54}"/>
            </a:ext>
          </a:extLst>
        </xdr:cNvPr>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2A94735B-566D-492D-AA05-67B56CEC9F29}"/>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605833D8-B7B0-4565-881B-D42DA429C05B}"/>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7DC12F80-C2F9-4D38-91F1-0DE726D7A943}"/>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8306BA5C-7CD4-45D2-ACB5-222FE493A84E}"/>
            </a:ext>
          </a:extLst>
        </xdr:cNvPr>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126382</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B03F2327-070D-4F50-A957-6A56724C5216}"/>
            </a:ext>
          </a:extLst>
        </xdr:cNvPr>
        <xdr:cNvSpPr txBox="1"/>
      </xdr:nvSpPr>
      <xdr:spPr>
        <a:xfrm>
          <a:off x="13500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5553BFC2-7E77-4055-A9A3-7675E1DAEE34}"/>
            </a:ext>
          </a:extLst>
        </xdr:cNvPr>
        <xdr:cNvSpPr txBox="1"/>
      </xdr:nvSpPr>
      <xdr:spPr>
        <a:xfrm>
          <a:off x="12611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97B81A73-EFFD-434E-B874-4EAC5566CB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A62345F8-8E1E-4A09-8375-AB22266574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1651940C-53C7-4F3B-8D2B-C1DB1E7824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D67474C6-09CC-49D3-A7F8-73939B6CFE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39380D2E-7467-43CF-BC7C-2D67048AAD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9CABCFB5-DBC6-440B-B0FA-49D64DD69E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67DF288A-96A9-4D01-A60E-ECFE93310B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1F5894E3-2FB9-4FD2-9CCF-F1EABF7F6E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C58EBB83-1400-443C-9B7B-73FF48DDBF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885484DC-9CD4-4C1D-BDB2-A44599AAEE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id="{8115FD75-2463-40AE-A4E0-75E964D0DB7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8" name="テキスト ボックス 367">
          <a:extLst>
            <a:ext uri="{FF2B5EF4-FFF2-40B4-BE49-F238E27FC236}">
              <a16:creationId xmlns:a16="http://schemas.microsoft.com/office/drawing/2014/main" id="{E38E6427-6DD2-46C1-B54E-A5C2B199C0D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id="{332335BE-8720-41B4-8CBA-5B5037CD3C7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0" name="テキスト ボックス 369">
          <a:extLst>
            <a:ext uri="{FF2B5EF4-FFF2-40B4-BE49-F238E27FC236}">
              <a16:creationId xmlns:a16="http://schemas.microsoft.com/office/drawing/2014/main" id="{A472037A-0032-42DA-9A6A-14E5C8082ED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id="{E211C57C-2752-4CEE-8527-B4A49755BAF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2" name="テキスト ボックス 371">
          <a:extLst>
            <a:ext uri="{FF2B5EF4-FFF2-40B4-BE49-F238E27FC236}">
              <a16:creationId xmlns:a16="http://schemas.microsoft.com/office/drawing/2014/main" id="{8F19C903-F6C3-4CED-84E4-3738132390F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id="{2AAA4C30-3502-4C72-A28D-F3CDC8CE93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4" name="テキスト ボックス 373">
          <a:extLst>
            <a:ext uri="{FF2B5EF4-FFF2-40B4-BE49-F238E27FC236}">
              <a16:creationId xmlns:a16="http://schemas.microsoft.com/office/drawing/2014/main" id="{D03203BB-DCC0-4C2B-98F6-1B9A32DCDD2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D6CFFEED-A922-4350-A9F9-B85AF149F0F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a:extLst>
            <a:ext uri="{FF2B5EF4-FFF2-40B4-BE49-F238E27FC236}">
              <a16:creationId xmlns:a16="http://schemas.microsoft.com/office/drawing/2014/main" id="{9B733CFB-735A-4812-89D9-D78D008D6F6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FB2A8B4F-3119-4697-A40E-AA56798D8C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378" name="直線コネクタ 377">
          <a:extLst>
            <a:ext uri="{FF2B5EF4-FFF2-40B4-BE49-F238E27FC236}">
              <a16:creationId xmlns:a16="http://schemas.microsoft.com/office/drawing/2014/main" id="{D7E35C3D-A4AE-4F1D-9C98-918637268F54}"/>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379" name="【一般廃棄物処理施設】&#10;一人当たり有形固定資産（償却資産）額最小値テキスト">
          <a:extLst>
            <a:ext uri="{FF2B5EF4-FFF2-40B4-BE49-F238E27FC236}">
              <a16:creationId xmlns:a16="http://schemas.microsoft.com/office/drawing/2014/main" id="{6BECCD16-38F4-4824-8597-A1D1B84632BD}"/>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380" name="直線コネクタ 379">
          <a:extLst>
            <a:ext uri="{FF2B5EF4-FFF2-40B4-BE49-F238E27FC236}">
              <a16:creationId xmlns:a16="http://schemas.microsoft.com/office/drawing/2014/main" id="{453C828D-D5B6-4759-81A1-9C07ABCFA8E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381" name="【一般廃棄物処理施設】&#10;一人当たり有形固定資産（償却資産）額最大値テキスト">
          <a:extLst>
            <a:ext uri="{FF2B5EF4-FFF2-40B4-BE49-F238E27FC236}">
              <a16:creationId xmlns:a16="http://schemas.microsoft.com/office/drawing/2014/main" id="{7BC7B340-F415-4AF4-9CED-27A437ED30B2}"/>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382" name="直線コネクタ 381">
          <a:extLst>
            <a:ext uri="{FF2B5EF4-FFF2-40B4-BE49-F238E27FC236}">
              <a16:creationId xmlns:a16="http://schemas.microsoft.com/office/drawing/2014/main" id="{884D7DD3-BB6E-4765-8174-0A64FDB9C935}"/>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5D6887BE-5AC4-4640-88C0-F1524AA0194A}"/>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384" name="フローチャート: 判断 383">
          <a:extLst>
            <a:ext uri="{FF2B5EF4-FFF2-40B4-BE49-F238E27FC236}">
              <a16:creationId xmlns:a16="http://schemas.microsoft.com/office/drawing/2014/main" id="{60DD28C4-2305-4E21-93AD-4D6E16B5F824}"/>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85" name="フローチャート: 判断 384">
          <a:extLst>
            <a:ext uri="{FF2B5EF4-FFF2-40B4-BE49-F238E27FC236}">
              <a16:creationId xmlns:a16="http://schemas.microsoft.com/office/drawing/2014/main" id="{71856572-F97A-4375-8456-695D172B6C8C}"/>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86" name="フローチャート: 判断 385">
          <a:extLst>
            <a:ext uri="{FF2B5EF4-FFF2-40B4-BE49-F238E27FC236}">
              <a16:creationId xmlns:a16="http://schemas.microsoft.com/office/drawing/2014/main" id="{DF6E9F56-712E-4B51-9DCE-20092FC0914C}"/>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87" name="フローチャート: 判断 386">
          <a:extLst>
            <a:ext uri="{FF2B5EF4-FFF2-40B4-BE49-F238E27FC236}">
              <a16:creationId xmlns:a16="http://schemas.microsoft.com/office/drawing/2014/main" id="{208B32F9-A131-4832-AA30-8BEAA1775677}"/>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88" name="フローチャート: 判断 387">
          <a:extLst>
            <a:ext uri="{FF2B5EF4-FFF2-40B4-BE49-F238E27FC236}">
              <a16:creationId xmlns:a16="http://schemas.microsoft.com/office/drawing/2014/main" id="{28510ECA-45EF-460F-A6AE-847AC6CE7B5D}"/>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4A049E83-5B11-4D5F-9337-5C2AADB6DC4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9C14237D-543F-4C38-BC05-229E6453C4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A9E9F80-BC60-479D-8FB4-A114F435A6F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5D88983-E331-4ACA-8A6D-4AE85092D2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F26977D-4374-4E63-92B2-5C75650AC4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2688</xdr:rowOff>
    </xdr:from>
    <xdr:to>
      <xdr:col>116</xdr:col>
      <xdr:colOff>114300</xdr:colOff>
      <xdr:row>40</xdr:row>
      <xdr:rowOff>104288</xdr:rowOff>
    </xdr:to>
    <xdr:sp macro="" textlink="">
      <xdr:nvSpPr>
        <xdr:cNvPr id="394" name="楕円 393">
          <a:extLst>
            <a:ext uri="{FF2B5EF4-FFF2-40B4-BE49-F238E27FC236}">
              <a16:creationId xmlns:a16="http://schemas.microsoft.com/office/drawing/2014/main" id="{B255E4DE-89F9-48C0-B1F9-FE7172A02D9F}"/>
            </a:ext>
          </a:extLst>
        </xdr:cNvPr>
        <xdr:cNvSpPr/>
      </xdr:nvSpPr>
      <xdr:spPr>
        <a:xfrm>
          <a:off x="22110700" y="686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152565</xdr:rowOff>
    </xdr:from>
    <xdr:ext cx="599010" cy="259045"/>
    <xdr:sp macro="" textlink="">
      <xdr:nvSpPr>
        <xdr:cNvPr id="395" name="【一般廃棄物処理施設】&#10;一人当たり有形固定資産（償却資産）額該当値テキスト">
          <a:extLst>
            <a:ext uri="{FF2B5EF4-FFF2-40B4-BE49-F238E27FC236}">
              <a16:creationId xmlns:a16="http://schemas.microsoft.com/office/drawing/2014/main" id="{E80AFF22-94FF-4978-BAC7-F02A42FBBD52}"/>
            </a:ext>
          </a:extLst>
        </xdr:cNvPr>
        <xdr:cNvSpPr txBox="1"/>
      </xdr:nvSpPr>
      <xdr:spPr>
        <a:xfrm>
          <a:off x="22199600" y="683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12871</xdr:rowOff>
    </xdr:from>
    <xdr:to>
      <xdr:col>112</xdr:col>
      <xdr:colOff>38100</xdr:colOff>
      <xdr:row>40</xdr:row>
      <xdr:rowOff>114471</xdr:rowOff>
    </xdr:to>
    <xdr:sp macro="" textlink="">
      <xdr:nvSpPr>
        <xdr:cNvPr id="396" name="楕円 395">
          <a:extLst>
            <a:ext uri="{FF2B5EF4-FFF2-40B4-BE49-F238E27FC236}">
              <a16:creationId xmlns:a16="http://schemas.microsoft.com/office/drawing/2014/main" id="{9D60B708-5F03-41EB-B32F-6C01F561E8EC}"/>
            </a:ext>
          </a:extLst>
        </xdr:cNvPr>
        <xdr:cNvSpPr/>
      </xdr:nvSpPr>
      <xdr:spPr>
        <a:xfrm>
          <a:off x="21272500" y="68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53488</xdr:rowOff>
    </xdr:from>
    <xdr:to>
      <xdr:col>116</xdr:col>
      <xdr:colOff>63500</xdr:colOff>
      <xdr:row>40</xdr:row>
      <xdr:rowOff>63671</xdr:rowOff>
    </xdr:to>
    <xdr:cxnSp macro="">
      <xdr:nvCxnSpPr>
        <xdr:cNvPr id="397" name="直線コネクタ 396">
          <a:extLst>
            <a:ext uri="{FF2B5EF4-FFF2-40B4-BE49-F238E27FC236}">
              <a16:creationId xmlns:a16="http://schemas.microsoft.com/office/drawing/2014/main" id="{6995A8B2-FCA7-4FE5-A487-0F4A04DE4C62}"/>
            </a:ext>
          </a:extLst>
        </xdr:cNvPr>
        <xdr:cNvCxnSpPr/>
      </xdr:nvCxnSpPr>
      <xdr:spPr>
        <a:xfrm flipV="1">
          <a:off x="21323300" y="6911488"/>
          <a:ext cx="8382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16832</xdr:rowOff>
    </xdr:from>
    <xdr:to>
      <xdr:col>107</xdr:col>
      <xdr:colOff>101600</xdr:colOff>
      <xdr:row>40</xdr:row>
      <xdr:rowOff>118432</xdr:rowOff>
    </xdr:to>
    <xdr:sp macro="" textlink="">
      <xdr:nvSpPr>
        <xdr:cNvPr id="398" name="楕円 397">
          <a:extLst>
            <a:ext uri="{FF2B5EF4-FFF2-40B4-BE49-F238E27FC236}">
              <a16:creationId xmlns:a16="http://schemas.microsoft.com/office/drawing/2014/main" id="{9FE837C3-4134-4CDA-AEEB-6975265BF9A0}"/>
            </a:ext>
          </a:extLst>
        </xdr:cNvPr>
        <xdr:cNvSpPr/>
      </xdr:nvSpPr>
      <xdr:spPr>
        <a:xfrm>
          <a:off x="20383500" y="68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63671</xdr:rowOff>
    </xdr:from>
    <xdr:to>
      <xdr:col>111</xdr:col>
      <xdr:colOff>177800</xdr:colOff>
      <xdr:row>40</xdr:row>
      <xdr:rowOff>67632</xdr:rowOff>
    </xdr:to>
    <xdr:cxnSp macro="">
      <xdr:nvCxnSpPr>
        <xdr:cNvPr id="399" name="直線コネクタ 398">
          <a:extLst>
            <a:ext uri="{FF2B5EF4-FFF2-40B4-BE49-F238E27FC236}">
              <a16:creationId xmlns:a16="http://schemas.microsoft.com/office/drawing/2014/main" id="{DD748514-D55B-408C-A533-6456188B3365}"/>
            </a:ext>
          </a:extLst>
        </xdr:cNvPr>
        <xdr:cNvCxnSpPr/>
      </xdr:nvCxnSpPr>
      <xdr:spPr>
        <a:xfrm flipV="1">
          <a:off x="20434300" y="6921671"/>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20549</xdr:rowOff>
    </xdr:from>
    <xdr:to>
      <xdr:col>102</xdr:col>
      <xdr:colOff>165100</xdr:colOff>
      <xdr:row>40</xdr:row>
      <xdr:rowOff>122149</xdr:rowOff>
    </xdr:to>
    <xdr:sp macro="" textlink="">
      <xdr:nvSpPr>
        <xdr:cNvPr id="400" name="楕円 399">
          <a:extLst>
            <a:ext uri="{FF2B5EF4-FFF2-40B4-BE49-F238E27FC236}">
              <a16:creationId xmlns:a16="http://schemas.microsoft.com/office/drawing/2014/main" id="{C235F328-4508-441B-A4AA-8E549A41BBF6}"/>
            </a:ext>
          </a:extLst>
        </xdr:cNvPr>
        <xdr:cNvSpPr/>
      </xdr:nvSpPr>
      <xdr:spPr>
        <a:xfrm>
          <a:off x="19494500" y="68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67632</xdr:rowOff>
    </xdr:from>
    <xdr:to>
      <xdr:col>107</xdr:col>
      <xdr:colOff>50800</xdr:colOff>
      <xdr:row>40</xdr:row>
      <xdr:rowOff>71349</xdr:rowOff>
    </xdr:to>
    <xdr:cxnSp macro="">
      <xdr:nvCxnSpPr>
        <xdr:cNvPr id="401" name="直線コネクタ 400">
          <a:extLst>
            <a:ext uri="{FF2B5EF4-FFF2-40B4-BE49-F238E27FC236}">
              <a16:creationId xmlns:a16="http://schemas.microsoft.com/office/drawing/2014/main" id="{C5117427-D60A-4BC7-89B3-93E98FF72B90}"/>
            </a:ext>
          </a:extLst>
        </xdr:cNvPr>
        <xdr:cNvCxnSpPr/>
      </xdr:nvCxnSpPr>
      <xdr:spPr>
        <a:xfrm flipV="1">
          <a:off x="19545300" y="6925632"/>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20080</xdr:rowOff>
    </xdr:from>
    <xdr:to>
      <xdr:col>98</xdr:col>
      <xdr:colOff>38100</xdr:colOff>
      <xdr:row>40</xdr:row>
      <xdr:rowOff>121680</xdr:rowOff>
    </xdr:to>
    <xdr:sp macro="" textlink="">
      <xdr:nvSpPr>
        <xdr:cNvPr id="402" name="楕円 401">
          <a:extLst>
            <a:ext uri="{FF2B5EF4-FFF2-40B4-BE49-F238E27FC236}">
              <a16:creationId xmlns:a16="http://schemas.microsoft.com/office/drawing/2014/main" id="{5F4CA35B-7AE0-47DD-8192-7CACF1358CED}"/>
            </a:ext>
          </a:extLst>
        </xdr:cNvPr>
        <xdr:cNvSpPr/>
      </xdr:nvSpPr>
      <xdr:spPr>
        <a:xfrm>
          <a:off x="18605500" y="68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70880</xdr:rowOff>
    </xdr:from>
    <xdr:to>
      <xdr:col>102</xdr:col>
      <xdr:colOff>114300</xdr:colOff>
      <xdr:row>40</xdr:row>
      <xdr:rowOff>71349</xdr:rowOff>
    </xdr:to>
    <xdr:cxnSp macro="">
      <xdr:nvCxnSpPr>
        <xdr:cNvPr id="403" name="直線コネクタ 402">
          <a:extLst>
            <a:ext uri="{FF2B5EF4-FFF2-40B4-BE49-F238E27FC236}">
              <a16:creationId xmlns:a16="http://schemas.microsoft.com/office/drawing/2014/main" id="{921084AC-1960-43C7-B527-98F196E36289}"/>
            </a:ext>
          </a:extLst>
        </xdr:cNvPr>
        <xdr:cNvCxnSpPr/>
      </xdr:nvCxnSpPr>
      <xdr:spPr>
        <a:xfrm>
          <a:off x="18656300" y="6928880"/>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BCE8B457-BB2E-498C-84B6-184105636320}"/>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id="{6525CBB5-3E3F-4B37-93FF-2FD36FF6E9EB}"/>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id="{B4CB5631-4DFC-46B0-995B-CF58B9EB4E8B}"/>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id="{D9C5D5B1-A142-4465-A673-2A52CE8D2A4D}"/>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105598</xdr:rowOff>
    </xdr:from>
    <xdr:ext cx="599010" cy="259045"/>
    <xdr:sp macro="" textlink="">
      <xdr:nvSpPr>
        <xdr:cNvPr id="408" name="n_1mainValue【一般廃棄物処理施設】&#10;一人当たり有形固定資産（償却資産）額">
          <a:extLst>
            <a:ext uri="{FF2B5EF4-FFF2-40B4-BE49-F238E27FC236}">
              <a16:creationId xmlns:a16="http://schemas.microsoft.com/office/drawing/2014/main" id="{ABD2BA54-CF4D-42F1-8F46-9A9D63CDAA7C}"/>
            </a:ext>
          </a:extLst>
        </xdr:cNvPr>
        <xdr:cNvSpPr txBox="1"/>
      </xdr:nvSpPr>
      <xdr:spPr>
        <a:xfrm>
          <a:off x="21011095" y="696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109559</xdr:rowOff>
    </xdr:from>
    <xdr:ext cx="599010" cy="259045"/>
    <xdr:sp macro="" textlink="">
      <xdr:nvSpPr>
        <xdr:cNvPr id="409" name="n_2mainValue【一般廃棄物処理施設】&#10;一人当たり有形固定資産（償却資産）額">
          <a:extLst>
            <a:ext uri="{FF2B5EF4-FFF2-40B4-BE49-F238E27FC236}">
              <a16:creationId xmlns:a16="http://schemas.microsoft.com/office/drawing/2014/main" id="{EB966245-CBAC-4471-8622-3CF76AE4266D}"/>
            </a:ext>
          </a:extLst>
        </xdr:cNvPr>
        <xdr:cNvSpPr txBox="1"/>
      </xdr:nvSpPr>
      <xdr:spPr>
        <a:xfrm>
          <a:off x="20134795" y="696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113276</xdr:rowOff>
    </xdr:from>
    <xdr:ext cx="599010" cy="259045"/>
    <xdr:sp macro="" textlink="">
      <xdr:nvSpPr>
        <xdr:cNvPr id="410" name="n_3mainValue【一般廃棄物処理施設】&#10;一人当たり有形固定資産（償却資産）額">
          <a:extLst>
            <a:ext uri="{FF2B5EF4-FFF2-40B4-BE49-F238E27FC236}">
              <a16:creationId xmlns:a16="http://schemas.microsoft.com/office/drawing/2014/main" id="{FFC1B95F-779B-4C27-A1BD-679E18510330}"/>
            </a:ext>
          </a:extLst>
        </xdr:cNvPr>
        <xdr:cNvSpPr txBox="1"/>
      </xdr:nvSpPr>
      <xdr:spPr>
        <a:xfrm>
          <a:off x="19245795" y="69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112807</xdr:rowOff>
    </xdr:from>
    <xdr:ext cx="599010" cy="259045"/>
    <xdr:sp macro="" textlink="">
      <xdr:nvSpPr>
        <xdr:cNvPr id="411" name="n_4mainValue【一般廃棄物処理施設】&#10;一人当たり有形固定資産（償却資産）額">
          <a:extLst>
            <a:ext uri="{FF2B5EF4-FFF2-40B4-BE49-F238E27FC236}">
              <a16:creationId xmlns:a16="http://schemas.microsoft.com/office/drawing/2014/main" id="{D57D2FFE-71F1-4BA8-99FE-BEFA95A35FFC}"/>
            </a:ext>
          </a:extLst>
        </xdr:cNvPr>
        <xdr:cNvSpPr txBox="1"/>
      </xdr:nvSpPr>
      <xdr:spPr>
        <a:xfrm>
          <a:off x="18356795" y="69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84A0DD69-08F7-4DDC-9ADB-39E26B548A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C3679E25-FF47-4BE2-BF38-BFB123875C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770C2FBB-AAD3-4175-A598-5B629C23BF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39347175-9E80-4B6C-9C95-416811D99A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41BE5EAF-8D1C-4E4D-8D27-AE65A62BAB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A07CEC66-A451-4588-B6F6-9E74D3F535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F6173563-ACA0-4442-B068-A2545ECDDD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2ECE5DF3-1D8E-4536-A7B7-7C52695DEE3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a:extLst>
            <a:ext uri="{FF2B5EF4-FFF2-40B4-BE49-F238E27FC236}">
              <a16:creationId xmlns:a16="http://schemas.microsoft.com/office/drawing/2014/main" id="{E13EA96E-8E98-4F4E-976D-88DFFAC0CB2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a:extLst>
            <a:ext uri="{FF2B5EF4-FFF2-40B4-BE49-F238E27FC236}">
              <a16:creationId xmlns:a16="http://schemas.microsoft.com/office/drawing/2014/main" id="{A8D1526B-406D-4720-9F97-85F7FEBA67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a:extLst>
            <a:ext uri="{FF2B5EF4-FFF2-40B4-BE49-F238E27FC236}">
              <a16:creationId xmlns:a16="http://schemas.microsoft.com/office/drawing/2014/main" id="{82814577-320C-4CB2-82BC-E9C97DA006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a:extLst>
            <a:ext uri="{FF2B5EF4-FFF2-40B4-BE49-F238E27FC236}">
              <a16:creationId xmlns:a16="http://schemas.microsoft.com/office/drawing/2014/main" id="{A665283A-FD10-4121-82FB-2FD4562AE0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a:extLst>
            <a:ext uri="{FF2B5EF4-FFF2-40B4-BE49-F238E27FC236}">
              <a16:creationId xmlns:a16="http://schemas.microsoft.com/office/drawing/2014/main" id="{B015FAFB-A05C-4695-BE7A-2D86955D56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a:extLst>
            <a:ext uri="{FF2B5EF4-FFF2-40B4-BE49-F238E27FC236}">
              <a16:creationId xmlns:a16="http://schemas.microsoft.com/office/drawing/2014/main" id="{4D48E613-0879-45FE-9C03-CE71007333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a:extLst>
            <a:ext uri="{FF2B5EF4-FFF2-40B4-BE49-F238E27FC236}">
              <a16:creationId xmlns:a16="http://schemas.microsoft.com/office/drawing/2014/main" id="{9E4CDC16-D6CB-4E2D-A038-21171099AC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a:extLst>
            <a:ext uri="{FF2B5EF4-FFF2-40B4-BE49-F238E27FC236}">
              <a16:creationId xmlns:a16="http://schemas.microsoft.com/office/drawing/2014/main" id="{1E14F4D6-E756-42DB-86FE-506C7B61C05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AB5BA73F-0B6C-45C4-A074-7477EE7571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EE0E7F0B-6135-4D9F-85EB-357AE96CE8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B2808A10-BD17-4611-95A7-BAA5EBEC53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04858127-BC52-4D5A-860A-37D66A7F98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D3A21C5A-C49E-49B7-9D51-F472A3513F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DF11F0F0-6A56-439D-9125-D7345856F8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4520A557-BD1D-4FC9-AE4C-743C606907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57AB67FF-CCE9-441F-9165-24478873C2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0C5050D5-2C66-4713-9DDF-FF5BC71C847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8655F3A8-D2AE-47B8-A593-BA20919A8FF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63341BFB-10E6-4F4F-8872-9BFE7EEBF44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id="{E8493B06-DEC8-49C6-8E2D-91DC7D49AFB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0" name="テキスト ボックス 439">
          <a:extLst>
            <a:ext uri="{FF2B5EF4-FFF2-40B4-BE49-F238E27FC236}">
              <a16:creationId xmlns:a16="http://schemas.microsoft.com/office/drawing/2014/main" id="{BE07A8F8-5370-4867-9F86-459BB9B071A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id="{320182A4-9BA6-4993-A7DF-31299B7EC59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id="{F998AB00-4524-4B8A-BB49-2BD930E28EF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id="{FC729E2D-AE7B-46D5-89A2-CFF1E46F8CA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id="{D50C54DF-740E-404B-B977-53436437BBA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id="{CD044792-31B5-49C0-BC22-CB524AA936E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id="{5874EFFD-BE7A-4BC2-B138-2F2D51EB748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id="{96A8BADC-CBF6-44CA-A70E-C3140F7F19D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id="{4E46BF56-0C9E-40DB-A009-AEE2A9FCD4D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id="{74B6E71D-E487-4327-8078-E29E74D95DF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0" name="テキスト ボックス 449">
          <a:extLst>
            <a:ext uri="{FF2B5EF4-FFF2-40B4-BE49-F238E27FC236}">
              <a16:creationId xmlns:a16="http://schemas.microsoft.com/office/drawing/2014/main" id="{58FD8B21-9399-4C17-9466-D706B5E3C64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D9B203E2-E3C9-455B-A672-22B103BF06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a:extLst>
            <a:ext uri="{FF2B5EF4-FFF2-40B4-BE49-F238E27FC236}">
              <a16:creationId xmlns:a16="http://schemas.microsoft.com/office/drawing/2014/main" id="{180D2E3B-27D5-4C90-9D83-E2CD78694FC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453" name="直線コネクタ 452">
          <a:extLst>
            <a:ext uri="{FF2B5EF4-FFF2-40B4-BE49-F238E27FC236}">
              <a16:creationId xmlns:a16="http://schemas.microsoft.com/office/drawing/2014/main" id="{A131246F-4847-4B43-BB7F-7BE80F025FB3}"/>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454" name="【消防施設】&#10;有形固定資産減価償却率最小値テキスト">
          <a:extLst>
            <a:ext uri="{FF2B5EF4-FFF2-40B4-BE49-F238E27FC236}">
              <a16:creationId xmlns:a16="http://schemas.microsoft.com/office/drawing/2014/main" id="{87E50136-CF55-4DB6-BA2C-AFD24CE109FB}"/>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55" name="直線コネクタ 454">
          <a:extLst>
            <a:ext uri="{FF2B5EF4-FFF2-40B4-BE49-F238E27FC236}">
              <a16:creationId xmlns:a16="http://schemas.microsoft.com/office/drawing/2014/main" id="{5E4086C1-5738-4008-A912-09328EBC39A7}"/>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56" name="【消防施設】&#10;有形固定資産減価償却率最大値テキスト">
          <a:extLst>
            <a:ext uri="{FF2B5EF4-FFF2-40B4-BE49-F238E27FC236}">
              <a16:creationId xmlns:a16="http://schemas.microsoft.com/office/drawing/2014/main" id="{21439045-E7AC-4C5D-B158-787F43857B88}"/>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57" name="直線コネクタ 456">
          <a:extLst>
            <a:ext uri="{FF2B5EF4-FFF2-40B4-BE49-F238E27FC236}">
              <a16:creationId xmlns:a16="http://schemas.microsoft.com/office/drawing/2014/main" id="{5DC97415-880A-48BB-8EDD-5091A7613CA6}"/>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458" name="【消防施設】&#10;有形固定資産減価償却率平均値テキスト">
          <a:extLst>
            <a:ext uri="{FF2B5EF4-FFF2-40B4-BE49-F238E27FC236}">
              <a16:creationId xmlns:a16="http://schemas.microsoft.com/office/drawing/2014/main" id="{A2340B16-A952-48BC-B30D-ECBA8F03502B}"/>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459" name="フローチャート: 判断 458">
          <a:extLst>
            <a:ext uri="{FF2B5EF4-FFF2-40B4-BE49-F238E27FC236}">
              <a16:creationId xmlns:a16="http://schemas.microsoft.com/office/drawing/2014/main" id="{8E3016C6-DD12-4CBE-B38D-8464C39E0102}"/>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460" name="フローチャート: 判断 459">
          <a:extLst>
            <a:ext uri="{FF2B5EF4-FFF2-40B4-BE49-F238E27FC236}">
              <a16:creationId xmlns:a16="http://schemas.microsoft.com/office/drawing/2014/main" id="{B2919FE4-9456-4047-A28E-9FCBA3D1E27B}"/>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461" name="フローチャート: 判断 460">
          <a:extLst>
            <a:ext uri="{FF2B5EF4-FFF2-40B4-BE49-F238E27FC236}">
              <a16:creationId xmlns:a16="http://schemas.microsoft.com/office/drawing/2014/main" id="{D54F62CB-0CDC-4C30-8E9A-FBFFD376EB35}"/>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62" name="フローチャート: 判断 461">
          <a:extLst>
            <a:ext uri="{FF2B5EF4-FFF2-40B4-BE49-F238E27FC236}">
              <a16:creationId xmlns:a16="http://schemas.microsoft.com/office/drawing/2014/main" id="{89F301E0-1E14-4757-9266-D16970F0D6C7}"/>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463" name="フローチャート: 判断 462">
          <a:extLst>
            <a:ext uri="{FF2B5EF4-FFF2-40B4-BE49-F238E27FC236}">
              <a16:creationId xmlns:a16="http://schemas.microsoft.com/office/drawing/2014/main" id="{ACE3E7A2-46BB-4485-8CCC-37B9D6D0DB7C}"/>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C5D279F3-35BE-4089-A7DC-DB22E5B15D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D0CFE74E-EEA0-451B-B814-10EF39B033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B75374B3-29E6-419E-9D00-A0EE2BD5CA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655262EF-5B6F-48D4-BCC0-BE260DDD103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C4A54547-365F-4F69-9ACC-C6DCBF92B4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69" name="楕円 468">
          <a:extLst>
            <a:ext uri="{FF2B5EF4-FFF2-40B4-BE49-F238E27FC236}">
              <a16:creationId xmlns:a16="http://schemas.microsoft.com/office/drawing/2014/main" id="{83005AA8-51B1-4505-A2C8-EA3795E09B24}"/>
            </a:ext>
          </a:extLst>
        </xdr:cNvPr>
        <xdr:cNvSpPr/>
      </xdr:nvSpPr>
      <xdr:spPr>
        <a:xfrm>
          <a:off x="162687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117946</xdr:rowOff>
    </xdr:from>
    <xdr:ext cx="405111" cy="259045"/>
    <xdr:sp macro="" textlink="">
      <xdr:nvSpPr>
        <xdr:cNvPr id="470" name="【消防施設】&#10;有形固定資産減価償却率該当値テキスト">
          <a:extLst>
            <a:ext uri="{FF2B5EF4-FFF2-40B4-BE49-F238E27FC236}">
              <a16:creationId xmlns:a16="http://schemas.microsoft.com/office/drawing/2014/main" id="{6F313D67-AE89-4F9F-9765-CCD3D6B70B45}"/>
            </a:ext>
          </a:extLst>
        </xdr:cNvPr>
        <xdr:cNvSpPr txBox="1"/>
      </xdr:nvSpPr>
      <xdr:spPr>
        <a:xfrm>
          <a:off x="16357600" y="1383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471" name="楕円 470">
          <a:extLst>
            <a:ext uri="{FF2B5EF4-FFF2-40B4-BE49-F238E27FC236}">
              <a16:creationId xmlns:a16="http://schemas.microsoft.com/office/drawing/2014/main" id="{2AD6C0DB-0CEC-493B-A184-D6A5C04CAA82}"/>
            </a:ext>
          </a:extLst>
        </xdr:cNvPr>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145869</xdr:rowOff>
    </xdr:from>
    <xdr:to>
      <xdr:col>85</xdr:col>
      <xdr:colOff>127000</xdr:colOff>
      <xdr:row>81</xdr:row>
      <xdr:rowOff>150768</xdr:rowOff>
    </xdr:to>
    <xdr:cxnSp macro="">
      <xdr:nvCxnSpPr>
        <xdr:cNvPr id="472" name="直線コネクタ 471">
          <a:extLst>
            <a:ext uri="{FF2B5EF4-FFF2-40B4-BE49-F238E27FC236}">
              <a16:creationId xmlns:a16="http://schemas.microsoft.com/office/drawing/2014/main" id="{F385D4E1-196A-49D5-BAC3-7F8CFCC2FF54}"/>
            </a:ext>
          </a:extLst>
        </xdr:cNvPr>
        <xdr:cNvCxnSpPr/>
      </xdr:nvCxnSpPr>
      <xdr:spPr>
        <a:xfrm flipV="1">
          <a:off x="15481300" y="1403331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33020</xdr:rowOff>
    </xdr:from>
    <xdr:to>
      <xdr:col>76</xdr:col>
      <xdr:colOff>165100</xdr:colOff>
      <xdr:row>80</xdr:row>
      <xdr:rowOff>134620</xdr:rowOff>
    </xdr:to>
    <xdr:sp macro="" textlink="">
      <xdr:nvSpPr>
        <xdr:cNvPr id="473" name="楕円 472">
          <a:extLst>
            <a:ext uri="{FF2B5EF4-FFF2-40B4-BE49-F238E27FC236}">
              <a16:creationId xmlns:a16="http://schemas.microsoft.com/office/drawing/2014/main" id="{243C6ED2-4E92-4F2D-A9A4-79C177E04BC1}"/>
            </a:ext>
          </a:extLst>
        </xdr:cNvPr>
        <xdr:cNvSpPr/>
      </xdr:nvSpPr>
      <xdr:spPr>
        <a:xfrm>
          <a:off x="1454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81</xdr:row>
      <xdr:rowOff>150768</xdr:rowOff>
    </xdr:to>
    <xdr:cxnSp macro="">
      <xdr:nvCxnSpPr>
        <xdr:cNvPr id="474" name="直線コネクタ 473">
          <a:extLst>
            <a:ext uri="{FF2B5EF4-FFF2-40B4-BE49-F238E27FC236}">
              <a16:creationId xmlns:a16="http://schemas.microsoft.com/office/drawing/2014/main" id="{1BF03D66-1F40-4A8C-8D95-337FDDCED1C1}"/>
            </a:ext>
          </a:extLst>
        </xdr:cNvPr>
        <xdr:cNvCxnSpPr/>
      </xdr:nvCxnSpPr>
      <xdr:spPr>
        <a:xfrm>
          <a:off x="14592300" y="13799820"/>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1995</xdr:rowOff>
    </xdr:from>
    <xdr:to>
      <xdr:col>72</xdr:col>
      <xdr:colOff>38100</xdr:colOff>
      <xdr:row>80</xdr:row>
      <xdr:rowOff>103595</xdr:rowOff>
    </xdr:to>
    <xdr:sp macro="" textlink="">
      <xdr:nvSpPr>
        <xdr:cNvPr id="475" name="楕円 474">
          <a:extLst>
            <a:ext uri="{FF2B5EF4-FFF2-40B4-BE49-F238E27FC236}">
              <a16:creationId xmlns:a16="http://schemas.microsoft.com/office/drawing/2014/main" id="{87BBE8BD-3B48-4303-92C6-A37DEE0D2232}"/>
            </a:ext>
          </a:extLst>
        </xdr:cNvPr>
        <xdr:cNvSpPr/>
      </xdr:nvSpPr>
      <xdr:spPr>
        <a:xfrm>
          <a:off x="13652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52795</xdr:rowOff>
    </xdr:from>
    <xdr:to>
      <xdr:col>76</xdr:col>
      <xdr:colOff>114300</xdr:colOff>
      <xdr:row>80</xdr:row>
      <xdr:rowOff>83820</xdr:rowOff>
    </xdr:to>
    <xdr:cxnSp macro="">
      <xdr:nvCxnSpPr>
        <xdr:cNvPr id="476" name="直線コネクタ 475">
          <a:extLst>
            <a:ext uri="{FF2B5EF4-FFF2-40B4-BE49-F238E27FC236}">
              <a16:creationId xmlns:a16="http://schemas.microsoft.com/office/drawing/2014/main" id="{136EC57B-8967-4EFF-BF4D-24EB683E3B02}"/>
            </a:ext>
          </a:extLst>
        </xdr:cNvPr>
        <xdr:cNvCxnSpPr/>
      </xdr:nvCxnSpPr>
      <xdr:spPr>
        <a:xfrm>
          <a:off x="13703300" y="137687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160382</xdr:rowOff>
    </xdr:from>
    <xdr:to>
      <xdr:col>67</xdr:col>
      <xdr:colOff>101600</xdr:colOff>
      <xdr:row>80</xdr:row>
      <xdr:rowOff>90532</xdr:rowOff>
    </xdr:to>
    <xdr:sp macro="" textlink="">
      <xdr:nvSpPr>
        <xdr:cNvPr id="477" name="楕円 476">
          <a:extLst>
            <a:ext uri="{FF2B5EF4-FFF2-40B4-BE49-F238E27FC236}">
              <a16:creationId xmlns:a16="http://schemas.microsoft.com/office/drawing/2014/main" id="{DB71AAB1-4C3C-4BA1-A6FE-BED3D149B18E}"/>
            </a:ext>
          </a:extLst>
        </xdr:cNvPr>
        <xdr:cNvSpPr/>
      </xdr:nvSpPr>
      <xdr:spPr>
        <a:xfrm>
          <a:off x="12763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39732</xdr:rowOff>
    </xdr:from>
    <xdr:to>
      <xdr:col>71</xdr:col>
      <xdr:colOff>177800</xdr:colOff>
      <xdr:row>80</xdr:row>
      <xdr:rowOff>52795</xdr:rowOff>
    </xdr:to>
    <xdr:cxnSp macro="">
      <xdr:nvCxnSpPr>
        <xdr:cNvPr id="478" name="直線コネクタ 477">
          <a:extLst>
            <a:ext uri="{FF2B5EF4-FFF2-40B4-BE49-F238E27FC236}">
              <a16:creationId xmlns:a16="http://schemas.microsoft.com/office/drawing/2014/main" id="{F4824B0E-370C-42B9-882C-BDD3BD3D36DA}"/>
            </a:ext>
          </a:extLst>
        </xdr:cNvPr>
        <xdr:cNvCxnSpPr/>
      </xdr:nvCxnSpPr>
      <xdr:spPr>
        <a:xfrm>
          <a:off x="12814300" y="1375573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479" name="n_1aveValue【消防施設】&#10;有形固定資産減価償却率">
          <a:extLst>
            <a:ext uri="{FF2B5EF4-FFF2-40B4-BE49-F238E27FC236}">
              <a16:creationId xmlns:a16="http://schemas.microsoft.com/office/drawing/2014/main" id="{90C64B63-5B33-43A1-AD47-CFF9149D169C}"/>
            </a:ext>
          </a:extLst>
        </xdr:cNvPr>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480" name="n_2aveValue【消防施設】&#10;有形固定資産減価償却率">
          <a:extLst>
            <a:ext uri="{FF2B5EF4-FFF2-40B4-BE49-F238E27FC236}">
              <a16:creationId xmlns:a16="http://schemas.microsoft.com/office/drawing/2014/main" id="{6A493059-06FB-452E-9D67-BE70CA647B96}"/>
            </a:ext>
          </a:extLst>
        </xdr:cNvPr>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481" name="n_3aveValue【消防施設】&#10;有形固定資産減価償却率">
          <a:extLst>
            <a:ext uri="{FF2B5EF4-FFF2-40B4-BE49-F238E27FC236}">
              <a16:creationId xmlns:a16="http://schemas.microsoft.com/office/drawing/2014/main" id="{729410DF-072D-4873-AB80-28764E8E3091}"/>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482" name="n_4aveValue【消防施設】&#10;有形固定資産減価償却率">
          <a:extLst>
            <a:ext uri="{FF2B5EF4-FFF2-40B4-BE49-F238E27FC236}">
              <a16:creationId xmlns:a16="http://schemas.microsoft.com/office/drawing/2014/main" id="{AEC1EFF4-0135-4004-8042-63DA7AB5F6BE}"/>
            </a:ext>
          </a:extLst>
        </xdr:cNvPr>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46645</xdr:rowOff>
    </xdr:from>
    <xdr:ext cx="405111" cy="259045"/>
    <xdr:sp macro="" textlink="">
      <xdr:nvSpPr>
        <xdr:cNvPr id="483" name="n_1mainValue【消防施設】&#10;有形固定資産減価償却率">
          <a:extLst>
            <a:ext uri="{FF2B5EF4-FFF2-40B4-BE49-F238E27FC236}">
              <a16:creationId xmlns:a16="http://schemas.microsoft.com/office/drawing/2014/main" id="{FD929976-8316-4082-AC8E-28D66911D878}"/>
            </a:ext>
          </a:extLst>
        </xdr:cNvPr>
        <xdr:cNvSpPr txBox="1"/>
      </xdr:nvSpPr>
      <xdr:spPr>
        <a:xfrm>
          <a:off x="15266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484" name="n_2mainValue【消防施設】&#10;有形固定資産減価償却率">
          <a:extLst>
            <a:ext uri="{FF2B5EF4-FFF2-40B4-BE49-F238E27FC236}">
              <a16:creationId xmlns:a16="http://schemas.microsoft.com/office/drawing/2014/main" id="{B0ECA035-7F91-4F17-A0EB-B63F782BEECB}"/>
            </a:ext>
          </a:extLst>
        </xdr:cNvPr>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120122</xdr:rowOff>
    </xdr:from>
    <xdr:ext cx="405111" cy="259045"/>
    <xdr:sp macro="" textlink="">
      <xdr:nvSpPr>
        <xdr:cNvPr id="485" name="n_3mainValue【消防施設】&#10;有形固定資産減価償却率">
          <a:extLst>
            <a:ext uri="{FF2B5EF4-FFF2-40B4-BE49-F238E27FC236}">
              <a16:creationId xmlns:a16="http://schemas.microsoft.com/office/drawing/2014/main" id="{EE068CBB-3264-4B69-835A-6C11FBA7D686}"/>
            </a:ext>
          </a:extLst>
        </xdr:cNvPr>
        <xdr:cNvSpPr txBox="1"/>
      </xdr:nvSpPr>
      <xdr:spPr>
        <a:xfrm>
          <a:off x="13500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107059</xdr:rowOff>
    </xdr:from>
    <xdr:ext cx="405111" cy="259045"/>
    <xdr:sp macro="" textlink="">
      <xdr:nvSpPr>
        <xdr:cNvPr id="486" name="n_4mainValue【消防施設】&#10;有形固定資産減価償却率">
          <a:extLst>
            <a:ext uri="{FF2B5EF4-FFF2-40B4-BE49-F238E27FC236}">
              <a16:creationId xmlns:a16="http://schemas.microsoft.com/office/drawing/2014/main" id="{1446995A-0B92-4FC7-9928-9B1933B298CE}"/>
            </a:ext>
          </a:extLst>
        </xdr:cNvPr>
        <xdr:cNvSpPr txBox="1"/>
      </xdr:nvSpPr>
      <xdr:spPr>
        <a:xfrm>
          <a:off x="12611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85E4084C-C78F-4049-8D80-58CB2A635A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57095A30-4E35-4426-9E81-D8D1ABD5FB7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48248EC1-27FA-4FEE-890D-5968143C0C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8B7304E4-1F7D-4AE7-9396-240581FFAE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2C98DBFA-A13F-480B-8137-F91C51AE4E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EC346221-CFBD-41EB-8517-68F41957BE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EACFA67A-4F89-476E-86E3-0C75ECB03C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89D39471-9DE2-4B9D-BFE8-463AEE3976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69D7E278-1CB6-4C46-89F3-EA07E8B1EE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A06F5C9D-9477-4B6D-B50D-E9D23D3B95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a:extLst>
            <a:ext uri="{FF2B5EF4-FFF2-40B4-BE49-F238E27FC236}">
              <a16:creationId xmlns:a16="http://schemas.microsoft.com/office/drawing/2014/main" id="{458730CC-FDEF-4740-8D1F-92C77C49D74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a:extLst>
            <a:ext uri="{FF2B5EF4-FFF2-40B4-BE49-F238E27FC236}">
              <a16:creationId xmlns:a16="http://schemas.microsoft.com/office/drawing/2014/main" id="{04F15EFF-57FE-4162-98F2-4C4FF3FDF8E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a:extLst>
            <a:ext uri="{FF2B5EF4-FFF2-40B4-BE49-F238E27FC236}">
              <a16:creationId xmlns:a16="http://schemas.microsoft.com/office/drawing/2014/main" id="{C118966B-64CF-4AB1-8C48-06A3A1A4F13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a:extLst>
            <a:ext uri="{FF2B5EF4-FFF2-40B4-BE49-F238E27FC236}">
              <a16:creationId xmlns:a16="http://schemas.microsoft.com/office/drawing/2014/main" id="{6A49C3B5-658D-4F92-88BB-C9167ED8C2D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a:extLst>
            <a:ext uri="{FF2B5EF4-FFF2-40B4-BE49-F238E27FC236}">
              <a16:creationId xmlns:a16="http://schemas.microsoft.com/office/drawing/2014/main" id="{2851CD92-537F-4BAE-8136-166323B1009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a:extLst>
            <a:ext uri="{FF2B5EF4-FFF2-40B4-BE49-F238E27FC236}">
              <a16:creationId xmlns:a16="http://schemas.microsoft.com/office/drawing/2014/main" id="{1F1BD049-7ADB-4543-80EC-2C09E92DF6B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a:extLst>
            <a:ext uri="{FF2B5EF4-FFF2-40B4-BE49-F238E27FC236}">
              <a16:creationId xmlns:a16="http://schemas.microsoft.com/office/drawing/2014/main" id="{CA844043-4C04-4FAF-9D4E-5E8C011FB28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a:extLst>
            <a:ext uri="{FF2B5EF4-FFF2-40B4-BE49-F238E27FC236}">
              <a16:creationId xmlns:a16="http://schemas.microsoft.com/office/drawing/2014/main" id="{FC8622C3-5F67-4B7F-BB33-4485CC8DA96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a:extLst>
            <a:ext uri="{FF2B5EF4-FFF2-40B4-BE49-F238E27FC236}">
              <a16:creationId xmlns:a16="http://schemas.microsoft.com/office/drawing/2014/main" id="{E11D9EAB-5163-4CC2-AA4E-3D9C1004316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id="{1F7F6D70-4F8F-4B74-8C53-67D6143AC9A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ED357CFA-9C4E-4398-8CD7-8AE3E35BF9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6F074338-E5B6-48E3-8552-602CC4E31A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id="{15620B61-4854-4350-B79A-16733E0A181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510" name="直線コネクタ 509">
          <a:extLst>
            <a:ext uri="{FF2B5EF4-FFF2-40B4-BE49-F238E27FC236}">
              <a16:creationId xmlns:a16="http://schemas.microsoft.com/office/drawing/2014/main" id="{D4131B79-4AC3-4000-A091-D3AE2ADAA3A9}"/>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511" name="【消防施設】&#10;一人当たり面積最小値テキスト">
          <a:extLst>
            <a:ext uri="{FF2B5EF4-FFF2-40B4-BE49-F238E27FC236}">
              <a16:creationId xmlns:a16="http://schemas.microsoft.com/office/drawing/2014/main" id="{6663D2CC-41C4-4B1D-9BD5-721B615D237A}"/>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512" name="直線コネクタ 511">
          <a:extLst>
            <a:ext uri="{FF2B5EF4-FFF2-40B4-BE49-F238E27FC236}">
              <a16:creationId xmlns:a16="http://schemas.microsoft.com/office/drawing/2014/main" id="{BE64A1FF-FB03-4797-B0DC-0F8B50FB484C}"/>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513" name="【消防施設】&#10;一人当たり面積最大値テキスト">
          <a:extLst>
            <a:ext uri="{FF2B5EF4-FFF2-40B4-BE49-F238E27FC236}">
              <a16:creationId xmlns:a16="http://schemas.microsoft.com/office/drawing/2014/main" id="{0113F19B-3DAD-4BE8-BFBF-750DCEFFCB33}"/>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514" name="直線コネクタ 513">
          <a:extLst>
            <a:ext uri="{FF2B5EF4-FFF2-40B4-BE49-F238E27FC236}">
              <a16:creationId xmlns:a16="http://schemas.microsoft.com/office/drawing/2014/main" id="{D2CB31CA-5965-4CFA-8B31-AAE1DCD803B2}"/>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515" name="【消防施設】&#10;一人当たり面積平均値テキスト">
          <a:extLst>
            <a:ext uri="{FF2B5EF4-FFF2-40B4-BE49-F238E27FC236}">
              <a16:creationId xmlns:a16="http://schemas.microsoft.com/office/drawing/2014/main" id="{BAED2BD0-C5EA-4D4F-9745-400E6E6DB35F}"/>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16" name="フローチャート: 判断 515">
          <a:extLst>
            <a:ext uri="{FF2B5EF4-FFF2-40B4-BE49-F238E27FC236}">
              <a16:creationId xmlns:a16="http://schemas.microsoft.com/office/drawing/2014/main" id="{C5406F3D-5615-4E14-BD3B-887E772D74BD}"/>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517" name="フローチャート: 判断 516">
          <a:extLst>
            <a:ext uri="{FF2B5EF4-FFF2-40B4-BE49-F238E27FC236}">
              <a16:creationId xmlns:a16="http://schemas.microsoft.com/office/drawing/2014/main" id="{D2190364-3160-4EC8-B0B3-595A17A2C88B}"/>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18" name="フローチャート: 判断 517">
          <a:extLst>
            <a:ext uri="{FF2B5EF4-FFF2-40B4-BE49-F238E27FC236}">
              <a16:creationId xmlns:a16="http://schemas.microsoft.com/office/drawing/2014/main" id="{AEA1A0B7-C2B3-418B-93DF-236B7074FADA}"/>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19" name="フローチャート: 判断 518">
          <a:extLst>
            <a:ext uri="{FF2B5EF4-FFF2-40B4-BE49-F238E27FC236}">
              <a16:creationId xmlns:a16="http://schemas.microsoft.com/office/drawing/2014/main" id="{CFA2BEFC-D871-4AA0-B165-5E5489446052}"/>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520" name="フローチャート: 判断 519">
          <a:extLst>
            <a:ext uri="{FF2B5EF4-FFF2-40B4-BE49-F238E27FC236}">
              <a16:creationId xmlns:a16="http://schemas.microsoft.com/office/drawing/2014/main" id="{01A0C46C-3433-47BE-B278-A2F857521376}"/>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162689B0-991F-4B82-B079-A73C3DBA8C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24A82DF9-D8CB-4B5F-9A1D-00B906844C0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4C7A00C4-6DDF-4230-B883-0C194FF723C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EB4291D0-9D31-4DAD-A757-758EA82DDB9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5316D93-2412-41D4-887E-103E6F2EDB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526" name="楕円 525">
          <a:extLst>
            <a:ext uri="{FF2B5EF4-FFF2-40B4-BE49-F238E27FC236}">
              <a16:creationId xmlns:a16="http://schemas.microsoft.com/office/drawing/2014/main" id="{36AA7719-E1F6-4CF8-83CF-D6895CB73B62}"/>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30497</xdr:rowOff>
    </xdr:from>
    <xdr:ext cx="469744" cy="259045"/>
    <xdr:sp macro="" textlink="">
      <xdr:nvSpPr>
        <xdr:cNvPr id="527" name="【消防施設】&#10;一人当たり面積該当値テキスト">
          <a:extLst>
            <a:ext uri="{FF2B5EF4-FFF2-40B4-BE49-F238E27FC236}">
              <a16:creationId xmlns:a16="http://schemas.microsoft.com/office/drawing/2014/main" id="{1A45F36A-D34D-4786-81DE-E3E5A5DABC7F}"/>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53975</xdr:rowOff>
    </xdr:from>
    <xdr:to>
      <xdr:col>112</xdr:col>
      <xdr:colOff>38100</xdr:colOff>
      <xdr:row>85</xdr:row>
      <xdr:rowOff>155575</xdr:rowOff>
    </xdr:to>
    <xdr:sp macro="" textlink="">
      <xdr:nvSpPr>
        <xdr:cNvPr id="528" name="楕円 527">
          <a:extLst>
            <a:ext uri="{FF2B5EF4-FFF2-40B4-BE49-F238E27FC236}">
              <a16:creationId xmlns:a16="http://schemas.microsoft.com/office/drawing/2014/main" id="{AFC2B33C-0286-40C6-BA89-B8B5FFE7DC43}"/>
            </a:ext>
          </a:extLst>
        </xdr:cNvPr>
        <xdr:cNvSpPr/>
      </xdr:nvSpPr>
      <xdr:spPr>
        <a:xfrm>
          <a:off x="21272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104775</xdr:rowOff>
    </xdr:to>
    <xdr:cxnSp macro="">
      <xdr:nvCxnSpPr>
        <xdr:cNvPr id="529" name="直線コネクタ 528">
          <a:extLst>
            <a:ext uri="{FF2B5EF4-FFF2-40B4-BE49-F238E27FC236}">
              <a16:creationId xmlns:a16="http://schemas.microsoft.com/office/drawing/2014/main" id="{6748CF2B-1C8F-47C9-BFFF-E3385817B014}"/>
            </a:ext>
          </a:extLst>
        </xdr:cNvPr>
        <xdr:cNvCxnSpPr/>
      </xdr:nvCxnSpPr>
      <xdr:spPr>
        <a:xfrm flipV="1">
          <a:off x="21323300" y="146761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530" name="楕円 529">
          <a:extLst>
            <a:ext uri="{FF2B5EF4-FFF2-40B4-BE49-F238E27FC236}">
              <a16:creationId xmlns:a16="http://schemas.microsoft.com/office/drawing/2014/main" id="{FE852AF3-629A-48D5-AE59-96662339CE74}"/>
            </a:ext>
          </a:extLst>
        </xdr:cNvPr>
        <xdr:cNvSpPr/>
      </xdr:nvSpPr>
      <xdr:spPr>
        <a:xfrm>
          <a:off x="2038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104775</xdr:rowOff>
    </xdr:to>
    <xdr:cxnSp macro="">
      <xdr:nvCxnSpPr>
        <xdr:cNvPr id="531" name="直線コネクタ 530">
          <a:extLst>
            <a:ext uri="{FF2B5EF4-FFF2-40B4-BE49-F238E27FC236}">
              <a16:creationId xmlns:a16="http://schemas.microsoft.com/office/drawing/2014/main" id="{5A087FA1-38AE-4480-9331-AEDA97AF2647}"/>
            </a:ext>
          </a:extLst>
        </xdr:cNvPr>
        <xdr:cNvCxnSpPr/>
      </xdr:nvCxnSpPr>
      <xdr:spPr>
        <a:xfrm>
          <a:off x="20434300" y="146723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532" name="楕円 531">
          <a:extLst>
            <a:ext uri="{FF2B5EF4-FFF2-40B4-BE49-F238E27FC236}">
              <a16:creationId xmlns:a16="http://schemas.microsoft.com/office/drawing/2014/main" id="{978740B3-99FD-43E4-9C0D-926CC063267F}"/>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99061</xdr:rowOff>
    </xdr:to>
    <xdr:cxnSp macro="">
      <xdr:nvCxnSpPr>
        <xdr:cNvPr id="533" name="直線コネクタ 532">
          <a:extLst>
            <a:ext uri="{FF2B5EF4-FFF2-40B4-BE49-F238E27FC236}">
              <a16:creationId xmlns:a16="http://schemas.microsoft.com/office/drawing/2014/main" id="{5CF9C56D-FB9D-4EBA-B647-E49F0EA78788}"/>
            </a:ext>
          </a:extLst>
        </xdr:cNvPr>
        <xdr:cNvCxnSpPr/>
      </xdr:nvCxnSpPr>
      <xdr:spPr>
        <a:xfrm>
          <a:off x="19545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38736</xdr:rowOff>
    </xdr:from>
    <xdr:to>
      <xdr:col>98</xdr:col>
      <xdr:colOff>38100</xdr:colOff>
      <xdr:row>85</xdr:row>
      <xdr:rowOff>140336</xdr:rowOff>
    </xdr:to>
    <xdr:sp macro="" textlink="">
      <xdr:nvSpPr>
        <xdr:cNvPr id="534" name="楕円 533">
          <a:extLst>
            <a:ext uri="{FF2B5EF4-FFF2-40B4-BE49-F238E27FC236}">
              <a16:creationId xmlns:a16="http://schemas.microsoft.com/office/drawing/2014/main" id="{88C56B82-452C-436B-AF81-49C9BE5CC745}"/>
            </a:ext>
          </a:extLst>
        </xdr:cNvPr>
        <xdr:cNvSpPr/>
      </xdr:nvSpPr>
      <xdr:spPr>
        <a:xfrm>
          <a:off x="18605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89536</xdr:rowOff>
    </xdr:from>
    <xdr:to>
      <xdr:col>102</xdr:col>
      <xdr:colOff>114300</xdr:colOff>
      <xdr:row>85</xdr:row>
      <xdr:rowOff>95250</xdr:rowOff>
    </xdr:to>
    <xdr:cxnSp macro="">
      <xdr:nvCxnSpPr>
        <xdr:cNvPr id="535" name="直線コネクタ 534">
          <a:extLst>
            <a:ext uri="{FF2B5EF4-FFF2-40B4-BE49-F238E27FC236}">
              <a16:creationId xmlns:a16="http://schemas.microsoft.com/office/drawing/2014/main" id="{F6A04779-A05F-466F-AA19-D389A2D00B38}"/>
            </a:ext>
          </a:extLst>
        </xdr:cNvPr>
        <xdr:cNvCxnSpPr/>
      </xdr:nvCxnSpPr>
      <xdr:spPr>
        <a:xfrm>
          <a:off x="18656300" y="146627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536" name="n_1aveValue【消防施設】&#10;一人当たり面積">
          <a:extLst>
            <a:ext uri="{FF2B5EF4-FFF2-40B4-BE49-F238E27FC236}">
              <a16:creationId xmlns:a16="http://schemas.microsoft.com/office/drawing/2014/main" id="{FA92760E-6641-410E-ABBC-1ED5FFB286DA}"/>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537" name="n_2aveValue【消防施設】&#10;一人当たり面積">
          <a:extLst>
            <a:ext uri="{FF2B5EF4-FFF2-40B4-BE49-F238E27FC236}">
              <a16:creationId xmlns:a16="http://schemas.microsoft.com/office/drawing/2014/main" id="{2C981E6E-AC4E-46D9-8BF2-03A3FC923C3C}"/>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38" name="n_3aveValue【消防施設】&#10;一人当たり面積">
          <a:extLst>
            <a:ext uri="{FF2B5EF4-FFF2-40B4-BE49-F238E27FC236}">
              <a16:creationId xmlns:a16="http://schemas.microsoft.com/office/drawing/2014/main" id="{47000F67-33DA-48D7-85F6-3C38C5057F6F}"/>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539" name="n_4aveValue【消防施設】&#10;一人当たり面積">
          <a:extLst>
            <a:ext uri="{FF2B5EF4-FFF2-40B4-BE49-F238E27FC236}">
              <a16:creationId xmlns:a16="http://schemas.microsoft.com/office/drawing/2014/main" id="{C6734FD0-CDB6-4513-AA05-92B7BA7BC17D}"/>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146702</xdr:rowOff>
    </xdr:from>
    <xdr:ext cx="469744" cy="259045"/>
    <xdr:sp macro="" textlink="">
      <xdr:nvSpPr>
        <xdr:cNvPr id="540" name="n_1mainValue【消防施設】&#10;一人当たり面積">
          <a:extLst>
            <a:ext uri="{FF2B5EF4-FFF2-40B4-BE49-F238E27FC236}">
              <a16:creationId xmlns:a16="http://schemas.microsoft.com/office/drawing/2014/main" id="{134DF3F9-6165-4026-8F49-5747DE26EB2D}"/>
            </a:ext>
          </a:extLst>
        </xdr:cNvPr>
        <xdr:cNvSpPr txBox="1"/>
      </xdr:nvSpPr>
      <xdr:spPr>
        <a:xfrm>
          <a:off x="210757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541" name="n_2mainValue【消防施設】&#10;一人当たり面積">
          <a:extLst>
            <a:ext uri="{FF2B5EF4-FFF2-40B4-BE49-F238E27FC236}">
              <a16:creationId xmlns:a16="http://schemas.microsoft.com/office/drawing/2014/main" id="{C4DCC67F-F03A-4F23-816D-C7DF58A1FE06}"/>
            </a:ext>
          </a:extLst>
        </xdr:cNvPr>
        <xdr:cNvSpPr txBox="1"/>
      </xdr:nvSpPr>
      <xdr:spPr>
        <a:xfrm>
          <a:off x="20199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542" name="n_3mainValue【消防施設】&#10;一人当たり面積">
          <a:extLst>
            <a:ext uri="{FF2B5EF4-FFF2-40B4-BE49-F238E27FC236}">
              <a16:creationId xmlns:a16="http://schemas.microsoft.com/office/drawing/2014/main" id="{86755825-7242-41F0-8F78-62E12641728A}"/>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131463</xdr:rowOff>
    </xdr:from>
    <xdr:ext cx="469744" cy="259045"/>
    <xdr:sp macro="" textlink="">
      <xdr:nvSpPr>
        <xdr:cNvPr id="543" name="n_4mainValue【消防施設】&#10;一人当たり面積">
          <a:extLst>
            <a:ext uri="{FF2B5EF4-FFF2-40B4-BE49-F238E27FC236}">
              <a16:creationId xmlns:a16="http://schemas.microsoft.com/office/drawing/2014/main" id="{4241DC2F-030F-4F61-BB5D-0CDC36BC7BDB}"/>
            </a:ext>
          </a:extLst>
        </xdr:cNvPr>
        <xdr:cNvSpPr txBox="1"/>
      </xdr:nvSpPr>
      <xdr:spPr>
        <a:xfrm>
          <a:off x="18421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9FE06DAD-184F-408E-AB8A-10A13B502B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6547782D-E5F6-4D0B-8401-19BEA0A978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9DBFC331-2870-45C8-A5EB-02ADCFCA58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A94F78F4-D1E4-4D1E-A9F1-6FB0D09EB8B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2F1DEC32-6873-415F-96D5-72373F6622B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1CD3A085-F84B-428B-AA33-BCAE681AB1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BD6A83B3-94DA-4010-8882-3D2A935225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7AECECFC-6BC8-4D5A-9B19-00EC54FB307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D18C0CDF-0180-4A1B-80E2-EC2EA8EEB7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7EECE30-7406-4C9A-BA77-3B25F3C839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CFEE7BDE-0D52-43FC-B672-8341135CB6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87103BE5-AE89-4E7C-BA6C-EA81B7CE876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0DD3F0E2-E73E-4583-92B0-37E92BC8272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F02077B5-79C7-43B2-B263-D277E765C9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8745E309-3C8F-4326-A79F-AF9819AC00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A098E0F3-EDC6-437C-90DE-9AEC0AFABD1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9C3268F7-6A5E-403E-811A-86D4502B6F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40EE3845-B67C-4B7A-AE7B-FDF7465CE46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B6F46257-C35B-48DA-8433-AAFCAC7581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978B4DCC-114E-4D20-9290-ADC112F9C5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432F2F3D-F3CB-48BB-AEAD-9EC72CDA527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93F8168C-E3F4-4CC1-B4D7-D646E3D516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FFE41391-9434-4456-8EF0-68546E9D495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12A3571C-7735-4533-B441-428B6C777F0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id="{8EB887A8-A9EA-4850-B69D-20AB2D9F91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569" name="直線コネクタ 568">
          <a:extLst>
            <a:ext uri="{FF2B5EF4-FFF2-40B4-BE49-F238E27FC236}">
              <a16:creationId xmlns:a16="http://schemas.microsoft.com/office/drawing/2014/main" id="{4D3E8620-0832-4635-B78C-6426084F2286}"/>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70" name="【庁舎】&#10;有形固定資産減価償却率最小値テキスト">
          <a:extLst>
            <a:ext uri="{FF2B5EF4-FFF2-40B4-BE49-F238E27FC236}">
              <a16:creationId xmlns:a16="http://schemas.microsoft.com/office/drawing/2014/main" id="{FF3AA35F-4FDB-4835-955A-E8958CDD386D}"/>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71" name="直線コネクタ 570">
          <a:extLst>
            <a:ext uri="{FF2B5EF4-FFF2-40B4-BE49-F238E27FC236}">
              <a16:creationId xmlns:a16="http://schemas.microsoft.com/office/drawing/2014/main" id="{64F43F47-C099-49D1-9305-F999DCF9A39C}"/>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72" name="【庁舎】&#10;有形固定資産減価償却率最大値テキスト">
          <a:extLst>
            <a:ext uri="{FF2B5EF4-FFF2-40B4-BE49-F238E27FC236}">
              <a16:creationId xmlns:a16="http://schemas.microsoft.com/office/drawing/2014/main" id="{99E671D9-4AA3-4AA8-80F8-00003C6424FB}"/>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73" name="直線コネクタ 572">
          <a:extLst>
            <a:ext uri="{FF2B5EF4-FFF2-40B4-BE49-F238E27FC236}">
              <a16:creationId xmlns:a16="http://schemas.microsoft.com/office/drawing/2014/main" id="{64526069-7BCA-4AF0-9A1E-349756FA0043}"/>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574" name="【庁舎】&#10;有形固定資産減価償却率平均値テキスト">
          <a:extLst>
            <a:ext uri="{FF2B5EF4-FFF2-40B4-BE49-F238E27FC236}">
              <a16:creationId xmlns:a16="http://schemas.microsoft.com/office/drawing/2014/main" id="{622B6C9D-6C9F-4C7E-A7F2-D773D9F1C68B}"/>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75" name="フローチャート: 判断 574">
          <a:extLst>
            <a:ext uri="{FF2B5EF4-FFF2-40B4-BE49-F238E27FC236}">
              <a16:creationId xmlns:a16="http://schemas.microsoft.com/office/drawing/2014/main" id="{28C8031B-0941-4AF1-B28D-FCE94E93C1BE}"/>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576" name="フローチャート: 判断 575">
          <a:extLst>
            <a:ext uri="{FF2B5EF4-FFF2-40B4-BE49-F238E27FC236}">
              <a16:creationId xmlns:a16="http://schemas.microsoft.com/office/drawing/2014/main" id="{62DFFF2B-7C67-4667-800A-807110BC7383}"/>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577" name="フローチャート: 判断 576">
          <a:extLst>
            <a:ext uri="{FF2B5EF4-FFF2-40B4-BE49-F238E27FC236}">
              <a16:creationId xmlns:a16="http://schemas.microsoft.com/office/drawing/2014/main" id="{D0AA915D-DA4E-4188-8E9F-E8EB03A661B1}"/>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578" name="フローチャート: 判断 577">
          <a:extLst>
            <a:ext uri="{FF2B5EF4-FFF2-40B4-BE49-F238E27FC236}">
              <a16:creationId xmlns:a16="http://schemas.microsoft.com/office/drawing/2014/main" id="{6FD1B87C-FF5C-4354-B224-F6E020BB102D}"/>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579" name="フローチャート: 判断 578">
          <a:extLst>
            <a:ext uri="{FF2B5EF4-FFF2-40B4-BE49-F238E27FC236}">
              <a16:creationId xmlns:a16="http://schemas.microsoft.com/office/drawing/2014/main" id="{E043787D-AE1B-4EE6-B24D-BAC4C6C8F4C4}"/>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E13F796F-3E1D-4A53-A607-57B0330CBE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37562199-7B90-453F-8BB6-5009F1CB01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8918ED3F-8929-4160-91F2-83D6B82888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EA1DC3C5-5AA1-4B60-8797-32DD9F7413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C6392DCD-0F82-440B-91C0-181DC85C33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126637</xdr:rowOff>
    </xdr:from>
    <xdr:to>
      <xdr:col>85</xdr:col>
      <xdr:colOff>177800</xdr:colOff>
      <xdr:row>107</xdr:row>
      <xdr:rowOff>56787</xdr:rowOff>
    </xdr:to>
    <xdr:sp macro="" textlink="">
      <xdr:nvSpPr>
        <xdr:cNvPr id="585" name="楕円 584">
          <a:extLst>
            <a:ext uri="{FF2B5EF4-FFF2-40B4-BE49-F238E27FC236}">
              <a16:creationId xmlns:a16="http://schemas.microsoft.com/office/drawing/2014/main" id="{89BBA624-2EF4-4C86-94E9-F65548E35CAE}"/>
            </a:ext>
          </a:extLst>
        </xdr:cNvPr>
        <xdr:cNvSpPr/>
      </xdr:nvSpPr>
      <xdr:spPr>
        <a:xfrm>
          <a:off x="16268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105064</xdr:rowOff>
    </xdr:from>
    <xdr:ext cx="405111" cy="259045"/>
    <xdr:sp macro="" textlink="">
      <xdr:nvSpPr>
        <xdr:cNvPr id="586" name="【庁舎】&#10;有形固定資産減価償却率該当値テキスト">
          <a:extLst>
            <a:ext uri="{FF2B5EF4-FFF2-40B4-BE49-F238E27FC236}">
              <a16:creationId xmlns:a16="http://schemas.microsoft.com/office/drawing/2014/main" id="{E05892C8-7AA8-49BE-A2FA-D780F607ADC5}"/>
            </a:ext>
          </a:extLst>
        </xdr:cNvPr>
        <xdr:cNvSpPr txBox="1"/>
      </xdr:nvSpPr>
      <xdr:spPr>
        <a:xfrm>
          <a:off x="16357600"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587" name="楕円 586">
          <a:extLst>
            <a:ext uri="{FF2B5EF4-FFF2-40B4-BE49-F238E27FC236}">
              <a16:creationId xmlns:a16="http://schemas.microsoft.com/office/drawing/2014/main" id="{1AE8AFDA-84E4-4B61-8ACD-DCF6091BCC40}"/>
            </a:ext>
          </a:extLst>
        </xdr:cNvPr>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107</xdr:row>
      <xdr:rowOff>5987</xdr:rowOff>
    </xdr:to>
    <xdr:cxnSp macro="">
      <xdr:nvCxnSpPr>
        <xdr:cNvPr id="588" name="直線コネクタ 587">
          <a:extLst>
            <a:ext uri="{FF2B5EF4-FFF2-40B4-BE49-F238E27FC236}">
              <a16:creationId xmlns:a16="http://schemas.microsoft.com/office/drawing/2014/main" id="{C4DE853A-8521-4670-BBD8-80AF11FE795C}"/>
            </a:ext>
          </a:extLst>
        </xdr:cNvPr>
        <xdr:cNvCxnSpPr/>
      </xdr:nvCxnSpPr>
      <xdr:spPr>
        <a:xfrm>
          <a:off x="15481300" y="1830378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589" name="楕円 588">
          <a:extLst>
            <a:ext uri="{FF2B5EF4-FFF2-40B4-BE49-F238E27FC236}">
              <a16:creationId xmlns:a16="http://schemas.microsoft.com/office/drawing/2014/main" id="{ECCC526A-95EB-464C-85F4-229E02EB994C}"/>
            </a:ext>
          </a:extLst>
        </xdr:cNvPr>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130084</xdr:rowOff>
    </xdr:to>
    <xdr:cxnSp macro="">
      <xdr:nvCxnSpPr>
        <xdr:cNvPr id="590" name="直線コネクタ 589">
          <a:extLst>
            <a:ext uri="{FF2B5EF4-FFF2-40B4-BE49-F238E27FC236}">
              <a16:creationId xmlns:a16="http://schemas.microsoft.com/office/drawing/2014/main" id="{B2772EA7-AE1E-419A-B265-9C1FCE16859C}"/>
            </a:ext>
          </a:extLst>
        </xdr:cNvPr>
        <xdr:cNvCxnSpPr/>
      </xdr:nvCxnSpPr>
      <xdr:spPr>
        <a:xfrm>
          <a:off x="14592300" y="1827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591" name="楕円 590">
          <a:extLst>
            <a:ext uri="{FF2B5EF4-FFF2-40B4-BE49-F238E27FC236}">
              <a16:creationId xmlns:a16="http://schemas.microsoft.com/office/drawing/2014/main" id="{0E54C39F-D73F-4639-B9F2-6F2D6065A8FA}"/>
            </a:ext>
          </a:extLst>
        </xdr:cNvPr>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97427</xdr:rowOff>
    </xdr:to>
    <xdr:cxnSp macro="">
      <xdr:nvCxnSpPr>
        <xdr:cNvPr id="592" name="直線コネクタ 591">
          <a:extLst>
            <a:ext uri="{FF2B5EF4-FFF2-40B4-BE49-F238E27FC236}">
              <a16:creationId xmlns:a16="http://schemas.microsoft.com/office/drawing/2014/main" id="{D0F387FB-37BA-4A50-A64F-4AEC9A927DD3}"/>
            </a:ext>
          </a:extLst>
        </xdr:cNvPr>
        <xdr:cNvCxnSpPr/>
      </xdr:nvCxnSpPr>
      <xdr:spPr>
        <a:xfrm>
          <a:off x="13703300" y="1823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593" name="楕円 592">
          <a:extLst>
            <a:ext uri="{FF2B5EF4-FFF2-40B4-BE49-F238E27FC236}">
              <a16:creationId xmlns:a16="http://schemas.microsoft.com/office/drawing/2014/main" id="{7A94740B-33D7-4B0E-A963-6E904FF5662E}"/>
            </a:ext>
          </a:extLst>
        </xdr:cNvPr>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64770</xdr:rowOff>
    </xdr:to>
    <xdr:cxnSp macro="">
      <xdr:nvCxnSpPr>
        <xdr:cNvPr id="594" name="直線コネクタ 593">
          <a:extLst>
            <a:ext uri="{FF2B5EF4-FFF2-40B4-BE49-F238E27FC236}">
              <a16:creationId xmlns:a16="http://schemas.microsoft.com/office/drawing/2014/main" id="{06364912-7F5C-4C88-BA4E-F959FB35D065}"/>
            </a:ext>
          </a:extLst>
        </xdr:cNvPr>
        <xdr:cNvCxnSpPr/>
      </xdr:nvCxnSpPr>
      <xdr:spPr>
        <a:xfrm>
          <a:off x="12814300" y="182123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595" name="n_1aveValue【庁舎】&#10;有形固定資産減価償却率">
          <a:extLst>
            <a:ext uri="{FF2B5EF4-FFF2-40B4-BE49-F238E27FC236}">
              <a16:creationId xmlns:a16="http://schemas.microsoft.com/office/drawing/2014/main" id="{FBF03A2E-86D0-48D9-8F38-DBDBDC2D4A50}"/>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596" name="n_2aveValue【庁舎】&#10;有形固定資産減価償却率">
          <a:extLst>
            <a:ext uri="{FF2B5EF4-FFF2-40B4-BE49-F238E27FC236}">
              <a16:creationId xmlns:a16="http://schemas.microsoft.com/office/drawing/2014/main" id="{3CF98437-BE40-4E9C-89AD-6AE29BCBB88D}"/>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597" name="n_3aveValue【庁舎】&#10;有形固定資産減価償却率">
          <a:extLst>
            <a:ext uri="{FF2B5EF4-FFF2-40B4-BE49-F238E27FC236}">
              <a16:creationId xmlns:a16="http://schemas.microsoft.com/office/drawing/2014/main" id="{9440D613-E16E-44D0-9754-C820C6968F7B}"/>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598" name="n_4aveValue【庁舎】&#10;有形固定資産減価償却率">
          <a:extLst>
            <a:ext uri="{FF2B5EF4-FFF2-40B4-BE49-F238E27FC236}">
              <a16:creationId xmlns:a16="http://schemas.microsoft.com/office/drawing/2014/main" id="{8C44E511-07A6-46D5-8B38-716A3FAA5F44}"/>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599" name="n_1mainValue【庁舎】&#10;有形固定資産減価償却率">
          <a:extLst>
            <a:ext uri="{FF2B5EF4-FFF2-40B4-BE49-F238E27FC236}">
              <a16:creationId xmlns:a16="http://schemas.microsoft.com/office/drawing/2014/main" id="{58E7FA39-446A-4170-B6BE-24496D8FE5D4}"/>
            </a:ext>
          </a:extLst>
        </xdr:cNvPr>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600" name="n_2mainValue【庁舎】&#10;有形固定資産減価償却率">
          <a:extLst>
            <a:ext uri="{FF2B5EF4-FFF2-40B4-BE49-F238E27FC236}">
              <a16:creationId xmlns:a16="http://schemas.microsoft.com/office/drawing/2014/main" id="{41338F62-F93F-4AB6-BA64-7703C55048A3}"/>
            </a:ext>
          </a:extLst>
        </xdr:cNvPr>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601" name="n_3mainValue【庁舎】&#10;有形固定資産減価償却率">
          <a:extLst>
            <a:ext uri="{FF2B5EF4-FFF2-40B4-BE49-F238E27FC236}">
              <a16:creationId xmlns:a16="http://schemas.microsoft.com/office/drawing/2014/main" id="{2BF5BA10-C929-4F09-BE8A-308833D92859}"/>
            </a:ext>
          </a:extLst>
        </xdr:cNvPr>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602" name="n_4mainValue【庁舎】&#10;有形固定資産減価償却率">
          <a:extLst>
            <a:ext uri="{FF2B5EF4-FFF2-40B4-BE49-F238E27FC236}">
              <a16:creationId xmlns:a16="http://schemas.microsoft.com/office/drawing/2014/main" id="{B11900E3-1E82-482F-9105-57B34602882C}"/>
            </a:ext>
          </a:extLst>
        </xdr:cNvPr>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537C623-07F9-4A85-8E9B-D8FA2C0910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10EFD86F-53B9-4827-A020-34DF596FD3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F9C70B9C-FA2E-4CD2-9092-73C0DE146D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833B4C63-16BA-4BEA-BAB2-5739F0027F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D7F8636C-749F-45AE-8DC1-8F0BDC695B6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C0CEFE95-D005-4CAE-840E-5138211227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34D5AC87-2222-4A82-B33C-CC8364E8D2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B5903CC8-E31D-473D-909E-F0C4693CDD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9FB5DCED-C532-4C30-BD63-3D7081E37CC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C1E627FC-8BEB-4F0C-83E0-705C8C4931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3" name="直線コネクタ 612">
          <a:extLst>
            <a:ext uri="{FF2B5EF4-FFF2-40B4-BE49-F238E27FC236}">
              <a16:creationId xmlns:a16="http://schemas.microsoft.com/office/drawing/2014/main" id="{5E40DCDD-66F0-45A5-A478-E6ACFD1F34D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4" name="テキスト ボックス 613">
          <a:extLst>
            <a:ext uri="{FF2B5EF4-FFF2-40B4-BE49-F238E27FC236}">
              <a16:creationId xmlns:a16="http://schemas.microsoft.com/office/drawing/2014/main" id="{846533A8-189C-41C3-824A-6176013E032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5" name="直線コネクタ 614">
          <a:extLst>
            <a:ext uri="{FF2B5EF4-FFF2-40B4-BE49-F238E27FC236}">
              <a16:creationId xmlns:a16="http://schemas.microsoft.com/office/drawing/2014/main" id="{15A894A3-D2CA-432E-8663-8E6B15D9960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6" name="テキスト ボックス 615">
          <a:extLst>
            <a:ext uri="{FF2B5EF4-FFF2-40B4-BE49-F238E27FC236}">
              <a16:creationId xmlns:a16="http://schemas.microsoft.com/office/drawing/2014/main" id="{CF6DFA57-293F-43B4-AA10-CCBED78A6F5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7" name="直線コネクタ 616">
          <a:extLst>
            <a:ext uri="{FF2B5EF4-FFF2-40B4-BE49-F238E27FC236}">
              <a16:creationId xmlns:a16="http://schemas.microsoft.com/office/drawing/2014/main" id="{DC172831-3E0E-4D5B-B10B-7AEA1F9625F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8" name="テキスト ボックス 617">
          <a:extLst>
            <a:ext uri="{FF2B5EF4-FFF2-40B4-BE49-F238E27FC236}">
              <a16:creationId xmlns:a16="http://schemas.microsoft.com/office/drawing/2014/main" id="{E1F37A58-E1B2-48CB-9AE0-805B044A405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9" name="直線コネクタ 618">
          <a:extLst>
            <a:ext uri="{FF2B5EF4-FFF2-40B4-BE49-F238E27FC236}">
              <a16:creationId xmlns:a16="http://schemas.microsoft.com/office/drawing/2014/main" id="{2281AE9E-C4C6-4DF9-B376-1FE032E7AFE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0" name="テキスト ボックス 619">
          <a:extLst>
            <a:ext uri="{FF2B5EF4-FFF2-40B4-BE49-F238E27FC236}">
              <a16:creationId xmlns:a16="http://schemas.microsoft.com/office/drawing/2014/main" id="{C02C6B4B-4D1F-4219-8E76-9A45728482A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23C49AC8-5522-41B5-A9F8-A8310C9BD0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0929C222-845E-45B5-9702-8A80E83A765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9B1E21D9-F9A9-42AD-A885-20560F88617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24" name="直線コネクタ 623">
          <a:extLst>
            <a:ext uri="{FF2B5EF4-FFF2-40B4-BE49-F238E27FC236}">
              <a16:creationId xmlns:a16="http://schemas.microsoft.com/office/drawing/2014/main" id="{22A262F6-4179-44DB-9DED-43A474F5A683}"/>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25" name="【庁舎】&#10;一人当たり面積最小値テキスト">
          <a:extLst>
            <a:ext uri="{FF2B5EF4-FFF2-40B4-BE49-F238E27FC236}">
              <a16:creationId xmlns:a16="http://schemas.microsoft.com/office/drawing/2014/main" id="{FE466346-2AB1-4E50-96AC-B73A3E2AB896}"/>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26" name="直線コネクタ 625">
          <a:extLst>
            <a:ext uri="{FF2B5EF4-FFF2-40B4-BE49-F238E27FC236}">
              <a16:creationId xmlns:a16="http://schemas.microsoft.com/office/drawing/2014/main" id="{1A66E8E6-B5B8-4571-8083-D09E831E450F}"/>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27" name="【庁舎】&#10;一人当たり面積最大値テキスト">
          <a:extLst>
            <a:ext uri="{FF2B5EF4-FFF2-40B4-BE49-F238E27FC236}">
              <a16:creationId xmlns:a16="http://schemas.microsoft.com/office/drawing/2014/main" id="{E87A87BA-C289-4D22-8F48-C861A4D4B264}"/>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28" name="直線コネクタ 627">
          <a:extLst>
            <a:ext uri="{FF2B5EF4-FFF2-40B4-BE49-F238E27FC236}">
              <a16:creationId xmlns:a16="http://schemas.microsoft.com/office/drawing/2014/main" id="{E30A222E-C074-4105-8422-B8705D3B122D}"/>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629" name="【庁舎】&#10;一人当たり面積平均値テキスト">
          <a:extLst>
            <a:ext uri="{FF2B5EF4-FFF2-40B4-BE49-F238E27FC236}">
              <a16:creationId xmlns:a16="http://schemas.microsoft.com/office/drawing/2014/main" id="{EE9E351D-B4FC-4677-8A31-A357102FF0D4}"/>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30" name="フローチャート: 判断 629">
          <a:extLst>
            <a:ext uri="{FF2B5EF4-FFF2-40B4-BE49-F238E27FC236}">
              <a16:creationId xmlns:a16="http://schemas.microsoft.com/office/drawing/2014/main" id="{82C7E3BF-A210-404B-8B93-BC48856F8275}"/>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631" name="フローチャート: 判断 630">
          <a:extLst>
            <a:ext uri="{FF2B5EF4-FFF2-40B4-BE49-F238E27FC236}">
              <a16:creationId xmlns:a16="http://schemas.microsoft.com/office/drawing/2014/main" id="{4AC440ED-2A93-453D-AD22-D994ADE75226}"/>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32" name="フローチャート: 判断 631">
          <a:extLst>
            <a:ext uri="{FF2B5EF4-FFF2-40B4-BE49-F238E27FC236}">
              <a16:creationId xmlns:a16="http://schemas.microsoft.com/office/drawing/2014/main" id="{4F56B7C4-22EE-4B33-A0F3-32E6F541D309}"/>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33" name="フローチャート: 判断 632">
          <a:extLst>
            <a:ext uri="{FF2B5EF4-FFF2-40B4-BE49-F238E27FC236}">
              <a16:creationId xmlns:a16="http://schemas.microsoft.com/office/drawing/2014/main" id="{42D18DF0-2E86-4237-866D-2E314B171054}"/>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634" name="フローチャート: 判断 633">
          <a:extLst>
            <a:ext uri="{FF2B5EF4-FFF2-40B4-BE49-F238E27FC236}">
              <a16:creationId xmlns:a16="http://schemas.microsoft.com/office/drawing/2014/main" id="{67ADBDCA-2EC2-4EB4-B1F5-F63F334015D9}"/>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D930D7DC-BC69-4A5E-9B28-752A3A16B8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94A6FB33-CFA2-4F24-A5C3-A3249F8E0D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4A57D0C1-A584-4B21-AC37-173C142EFB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57948A9E-F711-4052-985D-6D69892C3E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D8CA0D00-094A-4FAB-ADCE-793C30A910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72949</xdr:rowOff>
    </xdr:from>
    <xdr:to>
      <xdr:col>116</xdr:col>
      <xdr:colOff>114300</xdr:colOff>
      <xdr:row>108</xdr:row>
      <xdr:rowOff>3099</xdr:rowOff>
    </xdr:to>
    <xdr:sp macro="" textlink="">
      <xdr:nvSpPr>
        <xdr:cNvPr id="640" name="楕円 639">
          <a:extLst>
            <a:ext uri="{FF2B5EF4-FFF2-40B4-BE49-F238E27FC236}">
              <a16:creationId xmlns:a16="http://schemas.microsoft.com/office/drawing/2014/main" id="{FC574C0C-2AE7-4FE3-B411-A48EE0455C26}"/>
            </a:ext>
          </a:extLst>
        </xdr:cNvPr>
        <xdr:cNvSpPr/>
      </xdr:nvSpPr>
      <xdr:spPr>
        <a:xfrm>
          <a:off x="221107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159326</xdr:rowOff>
    </xdr:from>
    <xdr:ext cx="469744" cy="259045"/>
    <xdr:sp macro="" textlink="">
      <xdr:nvSpPr>
        <xdr:cNvPr id="641" name="【庁舎】&#10;一人当たり面積該当値テキスト">
          <a:extLst>
            <a:ext uri="{FF2B5EF4-FFF2-40B4-BE49-F238E27FC236}">
              <a16:creationId xmlns:a16="http://schemas.microsoft.com/office/drawing/2014/main" id="{0997BBE2-4A97-45FF-B3DB-CF54D0220AB7}"/>
            </a:ext>
          </a:extLst>
        </xdr:cNvPr>
        <xdr:cNvSpPr txBox="1"/>
      </xdr:nvSpPr>
      <xdr:spPr>
        <a:xfrm>
          <a:off x="22199600" y="183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73864</xdr:rowOff>
    </xdr:from>
    <xdr:to>
      <xdr:col>112</xdr:col>
      <xdr:colOff>38100</xdr:colOff>
      <xdr:row>108</xdr:row>
      <xdr:rowOff>4014</xdr:rowOff>
    </xdr:to>
    <xdr:sp macro="" textlink="">
      <xdr:nvSpPr>
        <xdr:cNvPr id="642" name="楕円 641">
          <a:extLst>
            <a:ext uri="{FF2B5EF4-FFF2-40B4-BE49-F238E27FC236}">
              <a16:creationId xmlns:a16="http://schemas.microsoft.com/office/drawing/2014/main" id="{4AFAA130-2EEA-4FBB-8C0E-93D336E085E9}"/>
            </a:ext>
          </a:extLst>
        </xdr:cNvPr>
        <xdr:cNvSpPr/>
      </xdr:nvSpPr>
      <xdr:spPr>
        <a:xfrm>
          <a:off x="21272500" y="184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123749</xdr:rowOff>
    </xdr:from>
    <xdr:to>
      <xdr:col>116</xdr:col>
      <xdr:colOff>63500</xdr:colOff>
      <xdr:row>107</xdr:row>
      <xdr:rowOff>124664</xdr:rowOff>
    </xdr:to>
    <xdr:cxnSp macro="">
      <xdr:nvCxnSpPr>
        <xdr:cNvPr id="643" name="直線コネクタ 642">
          <a:extLst>
            <a:ext uri="{FF2B5EF4-FFF2-40B4-BE49-F238E27FC236}">
              <a16:creationId xmlns:a16="http://schemas.microsoft.com/office/drawing/2014/main" id="{5807FCC0-7200-4247-A04E-C99EDE00C0B1}"/>
            </a:ext>
          </a:extLst>
        </xdr:cNvPr>
        <xdr:cNvCxnSpPr/>
      </xdr:nvCxnSpPr>
      <xdr:spPr>
        <a:xfrm flipV="1">
          <a:off x="21323300" y="1846889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74321</xdr:rowOff>
    </xdr:from>
    <xdr:to>
      <xdr:col>107</xdr:col>
      <xdr:colOff>101600</xdr:colOff>
      <xdr:row>108</xdr:row>
      <xdr:rowOff>4471</xdr:rowOff>
    </xdr:to>
    <xdr:sp macro="" textlink="">
      <xdr:nvSpPr>
        <xdr:cNvPr id="644" name="楕円 643">
          <a:extLst>
            <a:ext uri="{FF2B5EF4-FFF2-40B4-BE49-F238E27FC236}">
              <a16:creationId xmlns:a16="http://schemas.microsoft.com/office/drawing/2014/main" id="{52650F99-04EB-49B4-961B-9AAF51E8BB22}"/>
            </a:ext>
          </a:extLst>
        </xdr:cNvPr>
        <xdr:cNvSpPr/>
      </xdr:nvSpPr>
      <xdr:spPr>
        <a:xfrm>
          <a:off x="20383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124664</xdr:rowOff>
    </xdr:from>
    <xdr:to>
      <xdr:col>111</xdr:col>
      <xdr:colOff>177800</xdr:colOff>
      <xdr:row>107</xdr:row>
      <xdr:rowOff>125121</xdr:rowOff>
    </xdr:to>
    <xdr:cxnSp macro="">
      <xdr:nvCxnSpPr>
        <xdr:cNvPr id="645" name="直線コネクタ 644">
          <a:extLst>
            <a:ext uri="{FF2B5EF4-FFF2-40B4-BE49-F238E27FC236}">
              <a16:creationId xmlns:a16="http://schemas.microsoft.com/office/drawing/2014/main" id="{329E5098-BF5A-4E78-9B7D-BED9B981A4AF}"/>
            </a:ext>
          </a:extLst>
        </xdr:cNvPr>
        <xdr:cNvCxnSpPr/>
      </xdr:nvCxnSpPr>
      <xdr:spPr>
        <a:xfrm flipV="1">
          <a:off x="20434300" y="184698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74777</xdr:rowOff>
    </xdr:from>
    <xdr:to>
      <xdr:col>102</xdr:col>
      <xdr:colOff>165100</xdr:colOff>
      <xdr:row>108</xdr:row>
      <xdr:rowOff>4927</xdr:rowOff>
    </xdr:to>
    <xdr:sp macro="" textlink="">
      <xdr:nvSpPr>
        <xdr:cNvPr id="646" name="楕円 645">
          <a:extLst>
            <a:ext uri="{FF2B5EF4-FFF2-40B4-BE49-F238E27FC236}">
              <a16:creationId xmlns:a16="http://schemas.microsoft.com/office/drawing/2014/main" id="{5E18AB62-D0B4-406A-8316-2FECADC0B5D4}"/>
            </a:ext>
          </a:extLst>
        </xdr:cNvPr>
        <xdr:cNvSpPr/>
      </xdr:nvSpPr>
      <xdr:spPr>
        <a:xfrm>
          <a:off x="19494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125121</xdr:rowOff>
    </xdr:from>
    <xdr:to>
      <xdr:col>107</xdr:col>
      <xdr:colOff>50800</xdr:colOff>
      <xdr:row>107</xdr:row>
      <xdr:rowOff>125577</xdr:rowOff>
    </xdr:to>
    <xdr:cxnSp macro="">
      <xdr:nvCxnSpPr>
        <xdr:cNvPr id="647" name="直線コネクタ 646">
          <a:extLst>
            <a:ext uri="{FF2B5EF4-FFF2-40B4-BE49-F238E27FC236}">
              <a16:creationId xmlns:a16="http://schemas.microsoft.com/office/drawing/2014/main" id="{DF47C60F-0E15-4669-986C-15BE87370FFA}"/>
            </a:ext>
          </a:extLst>
        </xdr:cNvPr>
        <xdr:cNvCxnSpPr/>
      </xdr:nvCxnSpPr>
      <xdr:spPr>
        <a:xfrm flipV="1">
          <a:off x="19545300" y="1847027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74777</xdr:rowOff>
    </xdr:from>
    <xdr:to>
      <xdr:col>98</xdr:col>
      <xdr:colOff>38100</xdr:colOff>
      <xdr:row>108</xdr:row>
      <xdr:rowOff>4927</xdr:rowOff>
    </xdr:to>
    <xdr:sp macro="" textlink="">
      <xdr:nvSpPr>
        <xdr:cNvPr id="648" name="楕円 647">
          <a:extLst>
            <a:ext uri="{FF2B5EF4-FFF2-40B4-BE49-F238E27FC236}">
              <a16:creationId xmlns:a16="http://schemas.microsoft.com/office/drawing/2014/main" id="{F37FAEFB-D925-4B81-8029-7A3878FD046D}"/>
            </a:ext>
          </a:extLst>
        </xdr:cNvPr>
        <xdr:cNvSpPr/>
      </xdr:nvSpPr>
      <xdr:spPr>
        <a:xfrm>
          <a:off x="18605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125577</xdr:rowOff>
    </xdr:from>
    <xdr:to>
      <xdr:col>102</xdr:col>
      <xdr:colOff>114300</xdr:colOff>
      <xdr:row>107</xdr:row>
      <xdr:rowOff>125577</xdr:rowOff>
    </xdr:to>
    <xdr:cxnSp macro="">
      <xdr:nvCxnSpPr>
        <xdr:cNvPr id="649" name="直線コネクタ 648">
          <a:extLst>
            <a:ext uri="{FF2B5EF4-FFF2-40B4-BE49-F238E27FC236}">
              <a16:creationId xmlns:a16="http://schemas.microsoft.com/office/drawing/2014/main" id="{0F5990F0-6526-46B5-9410-7D9EED67F294}"/>
            </a:ext>
          </a:extLst>
        </xdr:cNvPr>
        <xdr:cNvCxnSpPr/>
      </xdr:nvCxnSpPr>
      <xdr:spPr>
        <a:xfrm>
          <a:off x="18656300" y="18470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650" name="n_1aveValue【庁舎】&#10;一人当たり面積">
          <a:extLst>
            <a:ext uri="{FF2B5EF4-FFF2-40B4-BE49-F238E27FC236}">
              <a16:creationId xmlns:a16="http://schemas.microsoft.com/office/drawing/2014/main" id="{04C72D87-2444-48DD-8EBD-8B000ECE5105}"/>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51" name="n_2aveValue【庁舎】&#10;一人当たり面積">
          <a:extLst>
            <a:ext uri="{FF2B5EF4-FFF2-40B4-BE49-F238E27FC236}">
              <a16:creationId xmlns:a16="http://schemas.microsoft.com/office/drawing/2014/main" id="{823B2C23-B1F0-48F1-B762-E3449D118FE3}"/>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652" name="n_3aveValue【庁舎】&#10;一人当たり面積">
          <a:extLst>
            <a:ext uri="{FF2B5EF4-FFF2-40B4-BE49-F238E27FC236}">
              <a16:creationId xmlns:a16="http://schemas.microsoft.com/office/drawing/2014/main" id="{1384F3D6-8570-4910-BC12-B7136F97019E}"/>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653" name="n_4aveValue【庁舎】&#10;一人当たり面積">
          <a:extLst>
            <a:ext uri="{FF2B5EF4-FFF2-40B4-BE49-F238E27FC236}">
              <a16:creationId xmlns:a16="http://schemas.microsoft.com/office/drawing/2014/main" id="{B5157D89-E808-4F7F-B45F-FBB3E6319032}"/>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166591</xdr:rowOff>
    </xdr:from>
    <xdr:ext cx="469744" cy="259045"/>
    <xdr:sp macro="" textlink="">
      <xdr:nvSpPr>
        <xdr:cNvPr id="654" name="n_1mainValue【庁舎】&#10;一人当たり面積">
          <a:extLst>
            <a:ext uri="{FF2B5EF4-FFF2-40B4-BE49-F238E27FC236}">
              <a16:creationId xmlns:a16="http://schemas.microsoft.com/office/drawing/2014/main" id="{125F3336-6E41-4945-B0E4-6A6CE30FE0A5}"/>
            </a:ext>
          </a:extLst>
        </xdr:cNvPr>
        <xdr:cNvSpPr txBox="1"/>
      </xdr:nvSpPr>
      <xdr:spPr>
        <a:xfrm>
          <a:off x="21075727" y="1851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167048</xdr:rowOff>
    </xdr:from>
    <xdr:ext cx="469744" cy="259045"/>
    <xdr:sp macro="" textlink="">
      <xdr:nvSpPr>
        <xdr:cNvPr id="655" name="n_2mainValue【庁舎】&#10;一人当たり面積">
          <a:extLst>
            <a:ext uri="{FF2B5EF4-FFF2-40B4-BE49-F238E27FC236}">
              <a16:creationId xmlns:a16="http://schemas.microsoft.com/office/drawing/2014/main" id="{C2123FBD-CDB1-4776-931D-62A5DDA555C0}"/>
            </a:ext>
          </a:extLst>
        </xdr:cNvPr>
        <xdr:cNvSpPr txBox="1"/>
      </xdr:nvSpPr>
      <xdr:spPr>
        <a:xfrm>
          <a:off x="20199427" y="1851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167504</xdr:rowOff>
    </xdr:from>
    <xdr:ext cx="469744" cy="259045"/>
    <xdr:sp macro="" textlink="">
      <xdr:nvSpPr>
        <xdr:cNvPr id="656" name="n_3mainValue【庁舎】&#10;一人当たり面積">
          <a:extLst>
            <a:ext uri="{FF2B5EF4-FFF2-40B4-BE49-F238E27FC236}">
              <a16:creationId xmlns:a16="http://schemas.microsoft.com/office/drawing/2014/main" id="{EE4B82CC-9FD5-4939-B0A1-9B1CC37B9D4F}"/>
            </a:ext>
          </a:extLst>
        </xdr:cNvPr>
        <xdr:cNvSpPr txBox="1"/>
      </xdr:nvSpPr>
      <xdr:spPr>
        <a:xfrm>
          <a:off x="193104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167504</xdr:rowOff>
    </xdr:from>
    <xdr:ext cx="469744" cy="259045"/>
    <xdr:sp macro="" textlink="">
      <xdr:nvSpPr>
        <xdr:cNvPr id="657" name="n_4mainValue【庁舎】&#10;一人当たり面積">
          <a:extLst>
            <a:ext uri="{FF2B5EF4-FFF2-40B4-BE49-F238E27FC236}">
              <a16:creationId xmlns:a16="http://schemas.microsoft.com/office/drawing/2014/main" id="{CF775440-3366-472C-B6A0-3B878D44643B}"/>
            </a:ext>
          </a:extLst>
        </xdr:cNvPr>
        <xdr:cNvSpPr txBox="1"/>
      </xdr:nvSpPr>
      <xdr:spPr>
        <a:xfrm>
          <a:off x="184214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F0B12928-D962-4CB9-A79A-E78E8A13C9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453280D0-C0FD-4E31-8DB0-7ECB598634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37ED0AA8-110A-4DD7-A742-30B9E508C1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り、特に低くなっている施設は、図書館、一般廃棄物処理施設、消防施設である。庁舎については、公共施設等総合管理計画及び個別施設に基づいて、引き続き計画的に老朽化対策に取り組んでいく。一般廃棄物処理施設については、償却率の増加幅が大きく、建物だけでなく機械設備の更新も含めて計画的な改修整備に取り組んでいく。また、体育館については、大規模改修工事を実施したことにより償却率が若干改善した。引き続き計画的に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ヵ年は、類似団体平均値をやや上回る値で推移している。歳入水準の維持に欠かせない町税は、近年微増傾向にあるものの、今後は生産年齢人口の減少などによる減少が予測される。徴収率（</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％）は高水準を維持しており、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うっかり（納め忘れ）を防ぐ、現年分の未納を確実に減らす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を基本方針に、ＱＲコード決済を導入するなど、税収レベルの維持に努める。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中期財政計画に基づき、財源確保と経費削減の両面から財政構造の改善と健全化を図る。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近年は類似団体平均を下回る値で推移している。令和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年度は、普通地方交付税、地方消費税交付金の増により、前年比</a:t>
          </a:r>
          <a:r>
            <a:rPr kumimoji="1" lang="en-US" altLang="ja-JP" sz="1300" baseline="0">
              <a:latin typeface="ＭＳ Ｐゴシック" panose="020B0600070205080204" pitchFamily="50" charset="-128"/>
              <a:ea typeface="ＭＳ Ｐゴシック" panose="020B0600070205080204" pitchFamily="50" charset="-128"/>
            </a:rPr>
            <a:t>2.2</a:t>
          </a:r>
          <a:r>
            <a:rPr kumimoji="1" lang="ja-JP" altLang="en-US" sz="1300" baseline="0">
              <a:latin typeface="ＭＳ Ｐゴシック" panose="020B0600070205080204" pitchFamily="50" charset="-128"/>
              <a:ea typeface="ＭＳ Ｐゴシック" panose="020B0600070205080204" pitchFamily="50" charset="-128"/>
            </a:rPr>
            <a:t>ポイント改善しているが、自立支援給付費の増など、社会保障経費は増加傾向にある。高齢者の増加を見据えつつ、健康寿命を延伸するための施策や事業を効果的に実施することで、社会保障費の適正化を図る。また、自治総合計画・中期財政計画に基づいた事業の見直しをさらに進め、経常経費の削減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139488</xdr:rowOff>
    </xdr:from>
    <xdr:to>
      <xdr:col>23</xdr:col>
      <xdr:colOff>133350</xdr:colOff>
      <xdr:row>62</xdr:row>
      <xdr:rowOff>56515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97938"/>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62</xdr:row>
      <xdr:rowOff>92710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86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92710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421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120862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4217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88688</xdr:rowOff>
    </xdr:from>
    <xdr:to>
      <xdr:col>23</xdr:col>
      <xdr:colOff>184150</xdr:colOff>
      <xdr:row>62</xdr:row>
      <xdr:rowOff>18838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105215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70062</xdr:rowOff>
    </xdr:from>
    <xdr:to>
      <xdr:col>7</xdr:col>
      <xdr:colOff>31750</xdr:colOff>
      <xdr:row>63</xdr:row>
      <xdr:rowOff>212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156439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近年は類似団体平均を下回る値で推移しているが、会計年度任用職員報酬の増などにより、前年と比べ増加している。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健康部門や英語教育、ＩＣＴ等への対応などで、教育部門の増員など、人的圧力が強まることも予想される。職員定数のあり方について、中長期の方針を定め、人件費の適正化を推進していく。また、指定管理制度のあり方の検討を進めコスト低減を図っていく方針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153059</xdr:rowOff>
    </xdr:from>
    <xdr:to>
      <xdr:col>23</xdr:col>
      <xdr:colOff>133350</xdr:colOff>
      <xdr:row>81</xdr:row>
      <xdr:rowOff>24195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69059"/>
          <a:ext cx="838200" cy="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153059</xdr:rowOff>
    </xdr:from>
    <xdr:to>
      <xdr:col>19</xdr:col>
      <xdr:colOff>133350</xdr:colOff>
      <xdr:row>80</xdr:row>
      <xdr:rowOff>170301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3869059"/>
          <a:ext cx="8890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109249</xdr:rowOff>
    </xdr:from>
    <xdr:to>
      <xdr:col>15</xdr:col>
      <xdr:colOff>82550</xdr:colOff>
      <xdr:row>80</xdr:row>
      <xdr:rowOff>170301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25249"/>
          <a:ext cx="8890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109249</xdr:rowOff>
    </xdr:from>
    <xdr:to>
      <xdr:col>11</xdr:col>
      <xdr:colOff>31750</xdr:colOff>
      <xdr:row>80</xdr:row>
      <xdr:rowOff>121408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25249"/>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144845</xdr:rowOff>
    </xdr:from>
    <xdr:to>
      <xdr:col>23</xdr:col>
      <xdr:colOff>184150</xdr:colOff>
      <xdr:row>81</xdr:row>
      <xdr:rowOff>74995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161372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0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102259</xdr:rowOff>
    </xdr:from>
    <xdr:to>
      <xdr:col>19</xdr:col>
      <xdr:colOff>184150</xdr:colOff>
      <xdr:row>81</xdr:row>
      <xdr:rowOff>32409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1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42586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8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119501</xdr:rowOff>
    </xdr:from>
    <xdr:to>
      <xdr:col>15</xdr:col>
      <xdr:colOff>133350</xdr:colOff>
      <xdr:row>81</xdr:row>
      <xdr:rowOff>49651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59828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0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58449</xdr:rowOff>
    </xdr:from>
    <xdr:to>
      <xdr:col>11</xdr:col>
      <xdr:colOff>82550</xdr:colOff>
      <xdr:row>80</xdr:row>
      <xdr:rowOff>160049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170226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70608</xdr:rowOff>
    </xdr:from>
    <xdr:to>
      <xdr:col>7</xdr:col>
      <xdr:colOff>31750</xdr:colOff>
      <xdr:row>81</xdr:row>
      <xdr:rowOff>758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10935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ポイント上回り、全国町村平均を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ポイント上回っている。今後も給与制度の見直し等による給与適正化の取組を進める。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12398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516803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12398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52254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137886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89</xdr:row>
      <xdr:rowOff>69850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51795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133048</xdr:rowOff>
    </xdr:from>
    <xdr:to>
      <xdr:col>77</xdr:col>
      <xdr:colOff>95250</xdr:colOff>
      <xdr:row>89</xdr:row>
      <xdr:rowOff>63198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47975</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30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概ね適正な職員数といえる。今後も各部門の業務量動向を継続的に把握し、業務量に応じた職員の適正配置、簡素で効率的・効果的な体制を前提とした職員数の適正化、人件費の抑制を推進す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96342</xdr:rowOff>
    </xdr:from>
    <xdr:to>
      <xdr:col>81</xdr:col>
      <xdr:colOff>44450</xdr:colOff>
      <xdr:row>60</xdr:row>
      <xdr:rowOff>102616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3342"/>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96342</xdr:rowOff>
    </xdr:from>
    <xdr:to>
      <xdr:col>77</xdr:col>
      <xdr:colOff>44450</xdr:colOff>
      <xdr:row>60</xdr:row>
      <xdr:rowOff>98755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8334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98755</xdr:rowOff>
    </xdr:from>
    <xdr:to>
      <xdr:col>72</xdr:col>
      <xdr:colOff>203200</xdr:colOff>
      <xdr:row>60</xdr:row>
      <xdr:rowOff>104063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85755"/>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93929</xdr:rowOff>
    </xdr:from>
    <xdr:to>
      <xdr:col>68</xdr:col>
      <xdr:colOff>152400</xdr:colOff>
      <xdr:row>60</xdr:row>
      <xdr:rowOff>104063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8092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51816</xdr:rowOff>
    </xdr:from>
    <xdr:to>
      <xdr:col>81</xdr:col>
      <xdr:colOff>95250</xdr:colOff>
      <xdr:row>60</xdr:row>
      <xdr:rowOff>153416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144543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6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45542</xdr:rowOff>
    </xdr:from>
    <xdr:to>
      <xdr:col>77</xdr:col>
      <xdr:colOff>95250</xdr:colOff>
      <xdr:row>60</xdr:row>
      <xdr:rowOff>147142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157319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0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47955</xdr:rowOff>
    </xdr:from>
    <xdr:to>
      <xdr:col>73</xdr:col>
      <xdr:colOff>44450</xdr:colOff>
      <xdr:row>60</xdr:row>
      <xdr:rowOff>149555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159732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53263</xdr:rowOff>
    </xdr:from>
    <xdr:to>
      <xdr:col>68</xdr:col>
      <xdr:colOff>203200</xdr:colOff>
      <xdr:row>60</xdr:row>
      <xdr:rowOff>154863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165040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43129</xdr:rowOff>
    </xdr:from>
    <xdr:to>
      <xdr:col>64</xdr:col>
      <xdr:colOff>152400</xdr:colOff>
      <xdr:row>60</xdr:row>
      <xdr:rowOff>144729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154906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令和元年度からの全国防災事業（組合等負担額）の償還等に伴い上昇し、類似団体平均を</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ポイント上回っている。今後も起債依存型の財政運営に陥らないよう起債抑制策を講じ、投資事業の厳格な取捨選択と適切な実施に努める。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100330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201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90678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153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85852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056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35052</xdr:rowOff>
    </xdr:from>
    <xdr:to>
      <xdr:col>73</xdr:col>
      <xdr:colOff>44450</xdr:colOff>
      <xdr:row>41</xdr:row>
      <xdr:rowOff>136652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土地改良区への元利償還金負担金に対する債務負担行為の終了、財政調整基金の積立による充当可能基金の増により、将来負担比率は更に良化し、</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年連続「なし（マイナス）」となった。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公共施設の多くが老朽化し、その維持・補修費用が潜在的な将来負担として存在するため、新規・継続事業に対する精査・点検を強化し、計画的な予防保全と、施設の長寿命化に取り組み、財政の健全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の実行で、職員数削減による人件費削減は一定の成果を得ているが、特別支援教育、英語教育・ＩＣＴ教育等への対応での増員など今後人的圧力が強まることも予想される。アウトソーシング等も視野に入れた定数管理を行い、職員数の適正化と人件費の抑制を推進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72136</xdr:rowOff>
    </xdr:from>
    <xdr:to>
      <xdr:col>24</xdr:col>
      <xdr:colOff>25400</xdr:colOff>
      <xdr:row>34</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01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72136</xdr:rowOff>
    </xdr:from>
    <xdr:to>
      <xdr:col>19</xdr:col>
      <xdr:colOff>187325</xdr:colOff>
      <xdr:row>34</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014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99568</xdr:rowOff>
    </xdr:from>
    <xdr:to>
      <xdr:col>15</xdr:col>
      <xdr:colOff>98425</xdr:colOff>
      <xdr:row>34</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99568</xdr:rowOff>
    </xdr:from>
    <xdr:to>
      <xdr:col>11</xdr:col>
      <xdr:colOff>9525</xdr:colOff>
      <xdr:row>35</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288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21336</xdr:rowOff>
    </xdr:from>
    <xdr:to>
      <xdr:col>20</xdr:col>
      <xdr:colOff>38100</xdr:colOff>
      <xdr:row>34</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133113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71628</xdr:rowOff>
    </xdr:from>
    <xdr:to>
      <xdr:col>15</xdr:col>
      <xdr:colOff>149225</xdr:colOff>
      <xdr:row>35</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158005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48768</xdr:rowOff>
    </xdr:from>
    <xdr:to>
      <xdr:col>11</xdr:col>
      <xdr:colOff>60325</xdr:colOff>
      <xdr:row>34</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135145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もが、類似団体内平均を上回っている。改善の要因は会計年度任用職員報酬が人件費へ振り替えられたことによるものであり、システム関係費用、業務委託費の増など、全体として削減は進んでいない状況にある。ＩＣＴ教育への対応など、システム更新費用など多額なものが含まれており、やむを得ない出費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事業の取捨選択、実施事業の優先順位の明確化を進めるとともに、財政収支未投資をもとに、費用の適正化に努める。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136525</xdr:rowOff>
    </xdr:from>
    <xdr:to>
      <xdr:col>82</xdr:col>
      <xdr:colOff>107950</xdr:colOff>
      <xdr:row>18</xdr:row>
      <xdr:rowOff>79375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511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79375</xdr:rowOff>
    </xdr:from>
    <xdr:to>
      <xdr:col>78</xdr:col>
      <xdr:colOff>69850</xdr:colOff>
      <xdr:row>18</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654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98425</xdr:rowOff>
    </xdr:from>
    <xdr:to>
      <xdr:col>73</xdr:col>
      <xdr:colOff>180975</xdr:colOff>
      <xdr:row>18</xdr:row>
      <xdr:rowOff>155575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84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98425</xdr:rowOff>
    </xdr:from>
    <xdr:to>
      <xdr:col>69</xdr:col>
      <xdr:colOff>92075</xdr:colOff>
      <xdr:row>19</xdr:row>
      <xdr:rowOff>60325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845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85725</xdr:rowOff>
    </xdr:from>
    <xdr:to>
      <xdr:col>82</xdr:col>
      <xdr:colOff>158750</xdr:colOff>
      <xdr:row>18</xdr:row>
      <xdr:rowOff>15875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57802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28575</xdr:rowOff>
    </xdr:from>
    <xdr:to>
      <xdr:col>78</xdr:col>
      <xdr:colOff>120650</xdr:colOff>
      <xdr:row>18</xdr:row>
      <xdr:rowOff>130175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114952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0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104775</xdr:rowOff>
    </xdr:from>
    <xdr:to>
      <xdr:col>74</xdr:col>
      <xdr:colOff>31750</xdr:colOff>
      <xdr:row>19</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19702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47625</xdr:rowOff>
    </xdr:from>
    <xdr:to>
      <xdr:col>69</xdr:col>
      <xdr:colOff>142875</xdr:colOff>
      <xdr:row>18</xdr:row>
      <xdr:rowOff>149225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134002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xdr:rowOff>
    </xdr:from>
    <xdr:to>
      <xdr:col>65</xdr:col>
      <xdr:colOff>53975</xdr:colOff>
      <xdr:row>19</xdr:row>
      <xdr:rowOff>111125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95902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5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上回り、自立支援給付費や高齢者在宅生活支援事業など、社会保障関係経費は増加傾向にある。健康寿命を延伸するための生活習慣病予防、運動習慣の定着化に資する施策・事業を効果的に実施するなど社会保障関係経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79375</xdr:rowOff>
    </xdr:from>
    <xdr:to>
      <xdr:col>24</xdr:col>
      <xdr:colOff>25400</xdr:colOff>
      <xdr:row>58</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100234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107950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937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28575</xdr:rowOff>
    </xdr:from>
    <xdr:to>
      <xdr:col>24</xdr:col>
      <xdr:colOff>76200</xdr:colOff>
      <xdr:row>58</xdr:row>
      <xdr:rowOff>130175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652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全国平均、県平均、類似団体平均のいずれに対しても下回る結果となった。前年比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のは、介護保険広域連合、後期高齢者医療療養給付費負担金の増加が主な要因である。また、水道事業の配水管路更新事業への出資など多額の費用がかかることが想定される。経費を節減するとともに、料金の値上げによる健全化を図ることなどにより、税収を主な財源とする普通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162923</xdr:rowOff>
    </xdr:from>
    <xdr:to>
      <xdr:col>82</xdr:col>
      <xdr:colOff>107950</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641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56</xdr:row>
      <xdr:rowOff>162923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379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56</xdr:row>
      <xdr:rowOff>156391</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379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156391</xdr:rowOff>
    </xdr:from>
    <xdr:to>
      <xdr:col>69</xdr:col>
      <xdr:colOff>92075</xdr:colOff>
      <xdr:row>57</xdr:row>
      <xdr:rowOff>4535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575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112123</xdr:rowOff>
    </xdr:from>
    <xdr:to>
      <xdr:col>78</xdr:col>
      <xdr:colOff>120650</xdr:colOff>
      <xdr:row>57</xdr:row>
      <xdr:rowOff>42273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52450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82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85997</xdr:rowOff>
    </xdr:from>
    <xdr:to>
      <xdr:col>74</xdr:col>
      <xdr:colOff>31750</xdr:colOff>
      <xdr:row>57</xdr:row>
      <xdr:rowOff>16147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26324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45918</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7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全国平均、県平均、類似団体平均のいずれに対しても下回った数値であり、比較的堅調に推移しているといえる。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補助制度については、財政状況、公益性や公平性の確保、活動成果を踏まえ、より効果的に施策・事業の実現を図るために継続的に検証し、整理・合理化を進める。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300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138430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124714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これまで起債抑制のための独自ルールを運用し、政策・施策の優先度に基づいた大型投資事業の取捨選択に努めてきており、全国平均、県平均および類似団体内平均を下回っている。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今後、公共施設の大規模改修、更新費用もかさんでくることが想定されるため、公債費負担の健全性維持を念頭に適切な範囲内での起債活用を行うこととする。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33274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25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37846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14987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る結果となったが、今後増加することが避けられない扶助費（少子高齢化に伴う老人福祉関連費や障害者自立支援給付費等）をはじめとする、経常経費全体の上昇に歯止めをかけるよう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931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19558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57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74422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57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9118</xdr:rowOff>
    </xdr:from>
    <xdr:to>
      <xdr:col>29</xdr:col>
      <xdr:colOff>127000</xdr:colOff>
      <xdr:row>19</xdr:row>
      <xdr:rowOff>27544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14293"/>
          <a:ext cx="647700" cy="18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27544</xdr:rowOff>
    </xdr:from>
    <xdr:to>
      <xdr:col>26</xdr:col>
      <xdr:colOff>50800</xdr:colOff>
      <xdr:row>19</xdr:row>
      <xdr:rowOff>34333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32719"/>
          <a:ext cx="698500" cy="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34333</xdr:rowOff>
    </xdr:from>
    <xdr:to>
      <xdr:col>22</xdr:col>
      <xdr:colOff>114300</xdr:colOff>
      <xdr:row>19</xdr:row>
      <xdr:rowOff>41572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39508"/>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38227</xdr:rowOff>
    </xdr:from>
    <xdr:to>
      <xdr:col>18</xdr:col>
      <xdr:colOff>177800</xdr:colOff>
      <xdr:row>19</xdr:row>
      <xdr:rowOff>41572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43402"/>
          <a:ext cx="698500" cy="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129768</xdr:rowOff>
    </xdr:from>
    <xdr:to>
      <xdr:col>29</xdr:col>
      <xdr:colOff>177800</xdr:colOff>
      <xdr:row>19</xdr:row>
      <xdr:rowOff>59918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6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38346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7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148194</xdr:rowOff>
    </xdr:from>
    <xdr:to>
      <xdr:col>26</xdr:col>
      <xdr:colOff>101600</xdr:colOff>
      <xdr:row>19</xdr:row>
      <xdr:rowOff>78344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8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63121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6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154983</xdr:rowOff>
    </xdr:from>
    <xdr:to>
      <xdr:col>22</xdr:col>
      <xdr:colOff>165100</xdr:colOff>
      <xdr:row>19</xdr:row>
      <xdr:rowOff>85133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8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69910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7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162222</xdr:rowOff>
    </xdr:from>
    <xdr:to>
      <xdr:col>19</xdr:col>
      <xdr:colOff>38100</xdr:colOff>
      <xdr:row>19</xdr:row>
      <xdr:rowOff>92372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95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77149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158877</xdr:rowOff>
    </xdr:from>
    <xdr:to>
      <xdr:col>15</xdr:col>
      <xdr:colOff>101600</xdr:colOff>
      <xdr:row>19</xdr:row>
      <xdr:rowOff>89027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73804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7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228498</xdr:rowOff>
    </xdr:from>
    <xdr:to>
      <xdr:col>29</xdr:col>
      <xdr:colOff>127000</xdr:colOff>
      <xdr:row>35</xdr:row>
      <xdr:rowOff>244843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38848"/>
          <a:ext cx="6477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244843</xdr:rowOff>
    </xdr:from>
    <xdr:to>
      <xdr:col>26</xdr:col>
      <xdr:colOff>50800</xdr:colOff>
      <xdr:row>35</xdr:row>
      <xdr:rowOff>253092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55193"/>
          <a:ext cx="698500" cy="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253092</xdr:rowOff>
    </xdr:from>
    <xdr:to>
      <xdr:col>22</xdr:col>
      <xdr:colOff>114300</xdr:colOff>
      <xdr:row>35</xdr:row>
      <xdr:rowOff>278447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63442"/>
          <a:ext cx="698500" cy="2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269989</xdr:rowOff>
    </xdr:from>
    <xdr:to>
      <xdr:col>18</xdr:col>
      <xdr:colOff>177800</xdr:colOff>
      <xdr:row>35</xdr:row>
      <xdr:rowOff>278447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80339"/>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177698</xdr:rowOff>
    </xdr:from>
    <xdr:to>
      <xdr:col>29</xdr:col>
      <xdr:colOff>177800</xdr:colOff>
      <xdr:row>35</xdr:row>
      <xdr:rowOff>279298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8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149775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6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194043</xdr:rowOff>
    </xdr:from>
    <xdr:to>
      <xdr:col>26</xdr:col>
      <xdr:colOff>101600</xdr:colOff>
      <xdr:row>35</xdr:row>
      <xdr:rowOff>295643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280420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90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202292</xdr:rowOff>
    </xdr:from>
    <xdr:to>
      <xdr:col>22</xdr:col>
      <xdr:colOff>165100</xdr:colOff>
      <xdr:row>35</xdr:row>
      <xdr:rowOff>303892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1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288669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227647</xdr:rowOff>
    </xdr:from>
    <xdr:to>
      <xdr:col>19</xdr:col>
      <xdr:colOff>38100</xdr:colOff>
      <xdr:row>35</xdr:row>
      <xdr:rowOff>329247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314024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219189</xdr:rowOff>
    </xdr:from>
    <xdr:to>
      <xdr:col>15</xdr:col>
      <xdr:colOff>101600</xdr:colOff>
      <xdr:row>35</xdr:row>
      <xdr:rowOff>320789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2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305566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1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138200</xdr:rowOff>
    </xdr:from>
    <xdr:to>
      <xdr:col>24</xdr:col>
      <xdr:colOff>63500</xdr:colOff>
      <xdr:row>37</xdr:row>
      <xdr:rowOff>24266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10400"/>
          <a:ext cx="8382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17449</xdr:rowOff>
    </xdr:from>
    <xdr:to>
      <xdr:col>19</xdr:col>
      <xdr:colOff>177800</xdr:colOff>
      <xdr:row>37</xdr:row>
      <xdr:rowOff>24266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61099"/>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17449</xdr:rowOff>
    </xdr:from>
    <xdr:to>
      <xdr:col>15</xdr:col>
      <xdr:colOff>50800</xdr:colOff>
      <xdr:row>37</xdr:row>
      <xdr:rowOff>27434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61099"/>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13545</xdr:rowOff>
    </xdr:from>
    <xdr:to>
      <xdr:col>10</xdr:col>
      <xdr:colOff>114300</xdr:colOff>
      <xdr:row>37</xdr:row>
      <xdr:rowOff>27434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57195"/>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87400</xdr:rowOff>
    </xdr:from>
    <xdr:to>
      <xdr:col>24</xdr:col>
      <xdr:colOff>114300</xdr:colOff>
      <xdr:row>37</xdr:row>
      <xdr:rowOff>17550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2327</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144916</xdr:rowOff>
    </xdr:from>
    <xdr:to>
      <xdr:col>20</xdr:col>
      <xdr:colOff>38100</xdr:colOff>
      <xdr:row>37</xdr:row>
      <xdr:rowOff>75066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66193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0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138099</xdr:rowOff>
    </xdr:from>
    <xdr:to>
      <xdr:col>15</xdr:col>
      <xdr:colOff>101600</xdr:colOff>
      <xdr:row>37</xdr:row>
      <xdr:rowOff>68249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59376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148084</xdr:rowOff>
    </xdr:from>
    <xdr:to>
      <xdr:col>10</xdr:col>
      <xdr:colOff>165100</xdr:colOff>
      <xdr:row>37</xdr:row>
      <xdr:rowOff>78234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69361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134195</xdr:rowOff>
    </xdr:from>
    <xdr:to>
      <xdr:col>6</xdr:col>
      <xdr:colOff>38100</xdr:colOff>
      <xdr:row>37</xdr:row>
      <xdr:rowOff>64345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55472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130959</xdr:rowOff>
    </xdr:from>
    <xdr:to>
      <xdr:col>24</xdr:col>
      <xdr:colOff>63500</xdr:colOff>
      <xdr:row>56</xdr:row>
      <xdr:rowOff>137455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732159"/>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111125</xdr:rowOff>
    </xdr:from>
    <xdr:to>
      <xdr:col>19</xdr:col>
      <xdr:colOff>177800</xdr:colOff>
      <xdr:row>56</xdr:row>
      <xdr:rowOff>130959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712325"/>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111125</xdr:rowOff>
    </xdr:from>
    <xdr:to>
      <xdr:col>15</xdr:col>
      <xdr:colOff>50800</xdr:colOff>
      <xdr:row>57</xdr:row>
      <xdr:rowOff>13367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712325"/>
          <a:ext cx="889000" cy="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5274</xdr:rowOff>
    </xdr:from>
    <xdr:to>
      <xdr:col>10</xdr:col>
      <xdr:colOff>114300</xdr:colOff>
      <xdr:row>57</xdr:row>
      <xdr:rowOff>13367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777924"/>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86655</xdr:rowOff>
    </xdr:from>
    <xdr:to>
      <xdr:col>24</xdr:col>
      <xdr:colOff>114300</xdr:colOff>
      <xdr:row>57</xdr:row>
      <xdr:rowOff>16805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1582</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0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80159</xdr:rowOff>
    </xdr:from>
    <xdr:to>
      <xdr:col>20</xdr:col>
      <xdr:colOff>38100</xdr:colOff>
      <xdr:row>57</xdr:row>
      <xdr:rowOff>10309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60325</xdr:rowOff>
    </xdr:from>
    <xdr:to>
      <xdr:col>15</xdr:col>
      <xdr:colOff>101600</xdr:colOff>
      <xdr:row>56</xdr:row>
      <xdr:rowOff>161925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153052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134017</xdr:rowOff>
    </xdr:from>
    <xdr:to>
      <xdr:col>10</xdr:col>
      <xdr:colOff>165100</xdr:colOff>
      <xdr:row>57</xdr:row>
      <xdr:rowOff>64167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55294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125924</xdr:rowOff>
    </xdr:from>
    <xdr:to>
      <xdr:col>6</xdr:col>
      <xdr:colOff>38100</xdr:colOff>
      <xdr:row>57</xdr:row>
      <xdr:rowOff>56074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47201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1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164731</xdr:rowOff>
    </xdr:from>
    <xdr:to>
      <xdr:col>24</xdr:col>
      <xdr:colOff>63500</xdr:colOff>
      <xdr:row>78</xdr:row>
      <xdr:rowOff>168199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537831"/>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164731</xdr:rowOff>
    </xdr:from>
    <xdr:to>
      <xdr:col>19</xdr:col>
      <xdr:colOff>177800</xdr:colOff>
      <xdr:row>78</xdr:row>
      <xdr:rowOff>166712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3783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166712</xdr:rowOff>
    </xdr:from>
    <xdr:to>
      <xdr:col>15</xdr:col>
      <xdr:colOff>50800</xdr:colOff>
      <xdr:row>78</xdr:row>
      <xdr:rowOff>168656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398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161341</xdr:rowOff>
    </xdr:from>
    <xdr:to>
      <xdr:col>10</xdr:col>
      <xdr:colOff>114300</xdr:colOff>
      <xdr:row>78</xdr:row>
      <xdr:rowOff>168656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344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117399</xdr:rowOff>
    </xdr:from>
    <xdr:to>
      <xdr:col>24</xdr:col>
      <xdr:colOff>114300</xdr:colOff>
      <xdr:row>79</xdr:row>
      <xdr:rowOff>47549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32326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0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113931</xdr:rowOff>
    </xdr:from>
    <xdr:to>
      <xdr:col>20</xdr:col>
      <xdr:colOff>38100</xdr:colOff>
      <xdr:row>79</xdr:row>
      <xdr:rowOff>44081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35208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115912</xdr:rowOff>
    </xdr:from>
    <xdr:to>
      <xdr:col>15</xdr:col>
      <xdr:colOff>101600</xdr:colOff>
      <xdr:row>79</xdr:row>
      <xdr:rowOff>46062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37189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117856</xdr:rowOff>
    </xdr:from>
    <xdr:to>
      <xdr:col>10</xdr:col>
      <xdr:colOff>165100</xdr:colOff>
      <xdr:row>79</xdr:row>
      <xdr:rowOff>48006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39133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110541</xdr:rowOff>
    </xdr:from>
    <xdr:to>
      <xdr:col>6</xdr:col>
      <xdr:colOff>38100</xdr:colOff>
      <xdr:row>79</xdr:row>
      <xdr:rowOff>40691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31818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7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46622</xdr:rowOff>
    </xdr:from>
    <xdr:to>
      <xdr:col>24</xdr:col>
      <xdr:colOff>63500</xdr:colOff>
      <xdr:row>94</xdr:row>
      <xdr:rowOff>83705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162922"/>
          <a:ext cx="8382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83705</xdr:rowOff>
    </xdr:from>
    <xdr:to>
      <xdr:col>19</xdr:col>
      <xdr:colOff>177800</xdr:colOff>
      <xdr:row>94</xdr:row>
      <xdr:rowOff>121932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200005"/>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115367</xdr:rowOff>
    </xdr:from>
    <xdr:to>
      <xdr:col>15</xdr:col>
      <xdr:colOff>50800</xdr:colOff>
      <xdr:row>94</xdr:row>
      <xdr:rowOff>121932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231667"/>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115367</xdr:rowOff>
    </xdr:from>
    <xdr:to>
      <xdr:col>10</xdr:col>
      <xdr:colOff>114300</xdr:colOff>
      <xdr:row>95</xdr:row>
      <xdr:rowOff>68935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231667"/>
          <a:ext cx="889000" cy="1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167272</xdr:rowOff>
    </xdr:from>
    <xdr:to>
      <xdr:col>24</xdr:col>
      <xdr:colOff>114300</xdr:colOff>
      <xdr:row>94</xdr:row>
      <xdr:rowOff>97422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1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18699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9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32905</xdr:rowOff>
    </xdr:from>
    <xdr:to>
      <xdr:col>20</xdr:col>
      <xdr:colOff>38100</xdr:colOff>
      <xdr:row>94</xdr:row>
      <xdr:rowOff>134505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151032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59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71132</xdr:rowOff>
    </xdr:from>
    <xdr:to>
      <xdr:col>15</xdr:col>
      <xdr:colOff>101600</xdr:colOff>
      <xdr:row>95</xdr:row>
      <xdr:rowOff>1282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1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17809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59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64567</xdr:rowOff>
    </xdr:from>
    <xdr:to>
      <xdr:col>10</xdr:col>
      <xdr:colOff>165100</xdr:colOff>
      <xdr:row>94</xdr:row>
      <xdr:rowOff>166167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1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11244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59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18135</xdr:rowOff>
    </xdr:from>
    <xdr:to>
      <xdr:col>6</xdr:col>
      <xdr:colOff>38100</xdr:colOff>
      <xdr:row>95</xdr:row>
      <xdr:rowOff>119735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3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136262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0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96525</xdr:rowOff>
    </xdr:from>
    <xdr:to>
      <xdr:col>55</xdr:col>
      <xdr:colOff>0</xdr:colOff>
      <xdr:row>38</xdr:row>
      <xdr:rowOff>4856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97275"/>
          <a:ext cx="838200" cy="4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52641</xdr:rowOff>
    </xdr:from>
    <xdr:to>
      <xdr:col>50</xdr:col>
      <xdr:colOff>114300</xdr:colOff>
      <xdr:row>38</xdr:row>
      <xdr:rowOff>4856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396291"/>
          <a:ext cx="889000" cy="1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52641</xdr:rowOff>
    </xdr:from>
    <xdr:to>
      <xdr:col>45</xdr:col>
      <xdr:colOff>177800</xdr:colOff>
      <xdr:row>38</xdr:row>
      <xdr:rowOff>47254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96291"/>
          <a:ext cx="889000" cy="16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98782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18207</xdr:rowOff>
    </xdr:from>
    <xdr:to>
      <xdr:col>41</xdr:col>
      <xdr:colOff>50800</xdr:colOff>
      <xdr:row>38</xdr:row>
      <xdr:rowOff>47254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33307"/>
          <a:ext cx="8890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45725</xdr:rowOff>
    </xdr:from>
    <xdr:to>
      <xdr:col>55</xdr:col>
      <xdr:colOff>50800</xdr:colOff>
      <xdr:row>35</xdr:row>
      <xdr:rowOff>147325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132102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6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125506</xdr:rowOff>
    </xdr:from>
    <xdr:to>
      <xdr:col>50</xdr:col>
      <xdr:colOff>165100</xdr:colOff>
      <xdr:row>38</xdr:row>
      <xdr:rowOff>55656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46783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1841</xdr:rowOff>
    </xdr:from>
    <xdr:to>
      <xdr:col>46</xdr:col>
      <xdr:colOff>38100</xdr:colOff>
      <xdr:row>37</xdr:row>
      <xdr:rowOff>103441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119968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167904</xdr:rowOff>
    </xdr:from>
    <xdr:to>
      <xdr:col>41</xdr:col>
      <xdr:colOff>101600</xdr:colOff>
      <xdr:row>38</xdr:row>
      <xdr:rowOff>98054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89181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0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138857</xdr:rowOff>
    </xdr:from>
    <xdr:to>
      <xdr:col>36</xdr:col>
      <xdr:colOff>165100</xdr:colOff>
      <xdr:row>38</xdr:row>
      <xdr:rowOff>69007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60134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153245</xdr:rowOff>
    </xdr:from>
    <xdr:to>
      <xdr:col>55</xdr:col>
      <xdr:colOff>0</xdr:colOff>
      <xdr:row>58</xdr:row>
      <xdr:rowOff>103516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25895"/>
          <a:ext cx="838200" cy="1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69325</xdr:rowOff>
    </xdr:from>
    <xdr:to>
      <xdr:col>50</xdr:col>
      <xdr:colOff>114300</xdr:colOff>
      <xdr:row>58</xdr:row>
      <xdr:rowOff>103516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13425"/>
          <a:ext cx="889000" cy="3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29244</xdr:rowOff>
    </xdr:from>
    <xdr:to>
      <xdr:col>45</xdr:col>
      <xdr:colOff>177800</xdr:colOff>
      <xdr:row>58</xdr:row>
      <xdr:rowOff>69325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73344"/>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29244</xdr:rowOff>
    </xdr:from>
    <xdr:to>
      <xdr:col>41</xdr:col>
      <xdr:colOff>50800</xdr:colOff>
      <xdr:row>58</xdr:row>
      <xdr:rowOff>60452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73344"/>
          <a:ext cx="889000" cy="3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102445</xdr:rowOff>
    </xdr:from>
    <xdr:to>
      <xdr:col>55</xdr:col>
      <xdr:colOff>50800</xdr:colOff>
      <xdr:row>58</xdr:row>
      <xdr:rowOff>32595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80872</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52716</xdr:rowOff>
    </xdr:from>
    <xdr:to>
      <xdr:col>50</xdr:col>
      <xdr:colOff>165100</xdr:colOff>
      <xdr:row>58</xdr:row>
      <xdr:rowOff>154316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145443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18525</xdr:rowOff>
    </xdr:from>
    <xdr:to>
      <xdr:col>46</xdr:col>
      <xdr:colOff>38100</xdr:colOff>
      <xdr:row>58</xdr:row>
      <xdr:rowOff>120125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111252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149894</xdr:rowOff>
    </xdr:from>
    <xdr:to>
      <xdr:col>41</xdr:col>
      <xdr:colOff>101600</xdr:colOff>
      <xdr:row>58</xdr:row>
      <xdr:rowOff>80044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71171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9652</xdr:rowOff>
    </xdr:from>
    <xdr:to>
      <xdr:col>36</xdr:col>
      <xdr:colOff>165100</xdr:colOff>
      <xdr:row>58</xdr:row>
      <xdr:rowOff>111252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102379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84854</xdr:rowOff>
    </xdr:from>
    <xdr:to>
      <xdr:col>55</xdr:col>
      <xdr:colOff>0</xdr:colOff>
      <xdr:row>78</xdr:row>
      <xdr:rowOff>139329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57954"/>
          <a:ext cx="8382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83108</xdr:rowOff>
    </xdr:from>
    <xdr:to>
      <xdr:col>50</xdr:col>
      <xdr:colOff>114300</xdr:colOff>
      <xdr:row>78</xdr:row>
      <xdr:rowOff>84854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56208"/>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83108</xdr:rowOff>
    </xdr:from>
    <xdr:to>
      <xdr:col>45</xdr:col>
      <xdr:colOff>177800</xdr:colOff>
      <xdr:row>78</xdr:row>
      <xdr:rowOff>106009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56208"/>
          <a:ext cx="8890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106009</xdr:rowOff>
    </xdr:from>
    <xdr:to>
      <xdr:col>41</xdr:col>
      <xdr:colOff>50800</xdr:colOff>
      <xdr:row>78</xdr:row>
      <xdr:rowOff>123766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79109"/>
          <a:ext cx="8890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88529</xdr:rowOff>
    </xdr:from>
    <xdr:to>
      <xdr:col>55</xdr:col>
      <xdr:colOff>50800</xdr:colOff>
      <xdr:row>79</xdr:row>
      <xdr:rowOff>18679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6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3456</xdr:rowOff>
    </xdr:from>
    <xdr:ext cx="313932"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7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34054</xdr:rowOff>
    </xdr:from>
    <xdr:to>
      <xdr:col>50</xdr:col>
      <xdr:colOff>165100</xdr:colOff>
      <xdr:row>78</xdr:row>
      <xdr:rowOff>135654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126781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32308</xdr:rowOff>
    </xdr:from>
    <xdr:to>
      <xdr:col>46</xdr:col>
      <xdr:colOff>38100</xdr:colOff>
      <xdr:row>78</xdr:row>
      <xdr:rowOff>133908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125035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55209</xdr:rowOff>
    </xdr:from>
    <xdr:to>
      <xdr:col>41</xdr:col>
      <xdr:colOff>101600</xdr:colOff>
      <xdr:row>78</xdr:row>
      <xdr:rowOff>156809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147936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2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72966</xdr:rowOff>
    </xdr:from>
    <xdr:to>
      <xdr:col>36</xdr:col>
      <xdr:colOff>165100</xdr:colOff>
      <xdr:row>79</xdr:row>
      <xdr:rowOff>3116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165693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3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68143</xdr:rowOff>
    </xdr:from>
    <xdr:to>
      <xdr:col>55</xdr:col>
      <xdr:colOff>0</xdr:colOff>
      <xdr:row>98</xdr:row>
      <xdr:rowOff>96380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98793"/>
          <a:ext cx="838200" cy="19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75126</xdr:rowOff>
    </xdr:from>
    <xdr:to>
      <xdr:col>50</xdr:col>
      <xdr:colOff>114300</xdr:colOff>
      <xdr:row>98</xdr:row>
      <xdr:rowOff>96380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77226"/>
          <a:ext cx="889000" cy="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10266</xdr:rowOff>
    </xdr:from>
    <xdr:to>
      <xdr:col>45</xdr:col>
      <xdr:colOff>177800</xdr:colOff>
      <xdr:row>98</xdr:row>
      <xdr:rowOff>75126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12366"/>
          <a:ext cx="889000" cy="6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10266</xdr:rowOff>
    </xdr:from>
    <xdr:to>
      <xdr:col>41</xdr:col>
      <xdr:colOff>50800</xdr:colOff>
      <xdr:row>98</xdr:row>
      <xdr:rowOff>52983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12366"/>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17343</xdr:rowOff>
    </xdr:from>
    <xdr:to>
      <xdr:col>55</xdr:col>
      <xdr:colOff>50800</xdr:colOff>
      <xdr:row>97</xdr:row>
      <xdr:rowOff>118943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167220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45580</xdr:rowOff>
    </xdr:from>
    <xdr:to>
      <xdr:col>50</xdr:col>
      <xdr:colOff>165100</xdr:colOff>
      <xdr:row>98</xdr:row>
      <xdr:rowOff>147180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138307</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04428" y="169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24326</xdr:rowOff>
    </xdr:from>
    <xdr:to>
      <xdr:col>46</xdr:col>
      <xdr:colOff>38100</xdr:colOff>
      <xdr:row>98</xdr:row>
      <xdr:rowOff>125926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117053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1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130916</xdr:rowOff>
    </xdr:from>
    <xdr:to>
      <xdr:col>41</xdr:col>
      <xdr:colOff>101600</xdr:colOff>
      <xdr:row>98</xdr:row>
      <xdr:rowOff>61066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52193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2183</xdr:rowOff>
    </xdr:from>
    <xdr:to>
      <xdr:col>36</xdr:col>
      <xdr:colOff>165100</xdr:colOff>
      <xdr:row>98</xdr:row>
      <xdr:rowOff>103783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94910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95489</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10589"/>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139517</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134351</xdr:rowOff>
    </xdr:from>
    <xdr:to>
      <xdr:col>76</xdr:col>
      <xdr:colOff>114300</xdr:colOff>
      <xdr:row>38</xdr:row>
      <xdr:rowOff>139517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49451"/>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134351</xdr:rowOff>
    </xdr:from>
    <xdr:to>
      <xdr:col>71</xdr:col>
      <xdr:colOff>177800</xdr:colOff>
      <xdr:row>38</xdr:row>
      <xdr:rowOff>139174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49451"/>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44689</xdr:rowOff>
    </xdr:from>
    <xdr:to>
      <xdr:col>85</xdr:col>
      <xdr:colOff>177800</xdr:colOff>
      <xdr:row>38</xdr:row>
      <xdr:rowOff>146289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131066</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88717</xdr:rowOff>
    </xdr:from>
    <xdr:to>
      <xdr:col>76</xdr:col>
      <xdr:colOff>165100</xdr:colOff>
      <xdr:row>39</xdr:row>
      <xdr:rowOff>18867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9994</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83551</xdr:rowOff>
    </xdr:from>
    <xdr:to>
      <xdr:col>72</xdr:col>
      <xdr:colOff>38100</xdr:colOff>
      <xdr:row>39</xdr:row>
      <xdr:rowOff>13701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4828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88374</xdr:rowOff>
    </xdr:from>
    <xdr:to>
      <xdr:col>67</xdr:col>
      <xdr:colOff>101600</xdr:colOff>
      <xdr:row>39</xdr:row>
      <xdr:rowOff>18524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9651</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57333" y="6696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125428</xdr:rowOff>
    </xdr:from>
    <xdr:to>
      <xdr:col>85</xdr:col>
      <xdr:colOff>127000</xdr:colOff>
      <xdr:row>77</xdr:row>
      <xdr:rowOff>134906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327078"/>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134906</xdr:rowOff>
    </xdr:from>
    <xdr:to>
      <xdr:col>81</xdr:col>
      <xdr:colOff>50800</xdr:colOff>
      <xdr:row>77</xdr:row>
      <xdr:rowOff>136613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336556"/>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136613</xdr:rowOff>
    </xdr:from>
    <xdr:to>
      <xdr:col>76</xdr:col>
      <xdr:colOff>114300</xdr:colOff>
      <xdr:row>77</xdr:row>
      <xdr:rowOff>149065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3382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149065</xdr:rowOff>
    </xdr:from>
    <xdr:to>
      <xdr:col>71</xdr:col>
      <xdr:colOff>177800</xdr:colOff>
      <xdr:row>77</xdr:row>
      <xdr:rowOff>150048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35071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74628</xdr:rowOff>
    </xdr:from>
    <xdr:to>
      <xdr:col>85</xdr:col>
      <xdr:colOff>177800</xdr:colOff>
      <xdr:row>78</xdr:row>
      <xdr:rowOff>4778</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2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53055</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2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84106</xdr:rowOff>
    </xdr:from>
    <xdr:to>
      <xdr:col>81</xdr:col>
      <xdr:colOff>101600</xdr:colOff>
      <xdr:row>78</xdr:row>
      <xdr:rowOff>14256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85813</xdr:rowOff>
    </xdr:from>
    <xdr:to>
      <xdr:col>76</xdr:col>
      <xdr:colOff>165100</xdr:colOff>
      <xdr:row>78</xdr:row>
      <xdr:rowOff>15963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7090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3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98265</xdr:rowOff>
    </xdr:from>
    <xdr:to>
      <xdr:col>72</xdr:col>
      <xdr:colOff>38100</xdr:colOff>
      <xdr:row>78</xdr:row>
      <xdr:rowOff>28415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2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19542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99248</xdr:rowOff>
    </xdr:from>
    <xdr:to>
      <xdr:col>67</xdr:col>
      <xdr:colOff>101600</xdr:colOff>
      <xdr:row>78</xdr:row>
      <xdr:rowOff>29398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20525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4394</xdr:rowOff>
    </xdr:from>
    <xdr:to>
      <xdr:col>85</xdr:col>
      <xdr:colOff>127000</xdr:colOff>
      <xdr:row>98</xdr:row>
      <xdr:rowOff>38925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806494"/>
          <a:ext cx="8382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151270</xdr:rowOff>
    </xdr:from>
    <xdr:to>
      <xdr:col>81</xdr:col>
      <xdr:colOff>50800</xdr:colOff>
      <xdr:row>98</xdr:row>
      <xdr:rowOff>38925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781920"/>
          <a:ext cx="889000" cy="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151270</xdr:rowOff>
    </xdr:from>
    <xdr:to>
      <xdr:col>76</xdr:col>
      <xdr:colOff>114300</xdr:colOff>
      <xdr:row>98</xdr:row>
      <xdr:rowOff>148565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81920"/>
          <a:ext cx="889000" cy="1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148565</xdr:rowOff>
    </xdr:from>
    <xdr:to>
      <xdr:col>71</xdr:col>
      <xdr:colOff>177800</xdr:colOff>
      <xdr:row>99</xdr:row>
      <xdr:rowOff>32055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50665"/>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125044</xdr:rowOff>
    </xdr:from>
    <xdr:to>
      <xdr:col>85</xdr:col>
      <xdr:colOff>177800</xdr:colOff>
      <xdr:row>98</xdr:row>
      <xdr:rowOff>55194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103471</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159575</xdr:rowOff>
    </xdr:from>
    <xdr:to>
      <xdr:col>81</xdr:col>
      <xdr:colOff>101600</xdr:colOff>
      <xdr:row>98</xdr:row>
      <xdr:rowOff>89725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80852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100470</xdr:rowOff>
    </xdr:from>
    <xdr:to>
      <xdr:col>76</xdr:col>
      <xdr:colOff>165100</xdr:colOff>
      <xdr:row>98</xdr:row>
      <xdr:rowOff>30620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21747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97765</xdr:rowOff>
    </xdr:from>
    <xdr:to>
      <xdr:col>72</xdr:col>
      <xdr:colOff>38100</xdr:colOff>
      <xdr:row>99</xdr:row>
      <xdr:rowOff>27915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19042</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9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152705</xdr:rowOff>
    </xdr:from>
    <xdr:to>
      <xdr:col>67</xdr:col>
      <xdr:colOff>101600</xdr:colOff>
      <xdr:row>99</xdr:row>
      <xdr:rowOff>82855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73982</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5017" y="17047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139288</xdr:rowOff>
    </xdr:from>
    <xdr:to>
      <xdr:col>116</xdr:col>
      <xdr:colOff>63500</xdr:colOff>
      <xdr:row>37</xdr:row>
      <xdr:rowOff>148021</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482938"/>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6746</xdr:rowOff>
    </xdr:from>
    <xdr:to>
      <xdr:col>111</xdr:col>
      <xdr:colOff>177800</xdr:colOff>
      <xdr:row>37</xdr:row>
      <xdr:rowOff>139288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350396"/>
          <a:ext cx="889000" cy="1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77019</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51140</xdr:rowOff>
    </xdr:from>
    <xdr:to>
      <xdr:col>107</xdr:col>
      <xdr:colOff>50800</xdr:colOff>
      <xdr:row>37</xdr:row>
      <xdr:rowOff>6746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223340"/>
          <a:ext cx="889000" cy="1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53931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51140</xdr:rowOff>
    </xdr:from>
    <xdr:to>
      <xdr:col>102</xdr:col>
      <xdr:colOff>114300</xdr:colOff>
      <xdr:row>37</xdr:row>
      <xdr:rowOff>98735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8656300" y="6223340"/>
          <a:ext cx="889000" cy="2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99423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97221</xdr:rowOff>
    </xdr:from>
    <xdr:to>
      <xdr:col>116</xdr:col>
      <xdr:colOff>114300</xdr:colOff>
      <xdr:row>38</xdr:row>
      <xdr:rowOff>27371</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120098</xdr:rowOff>
    </xdr:from>
    <xdr:ext cx="469744"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29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88488</xdr:rowOff>
    </xdr:from>
    <xdr:to>
      <xdr:col>112</xdr:col>
      <xdr:colOff>38100</xdr:colOff>
      <xdr:row>38</xdr:row>
      <xdr:rowOff>18638</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4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35165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0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127396</xdr:rowOff>
    </xdr:from>
    <xdr:to>
      <xdr:col>107</xdr:col>
      <xdr:colOff>101600</xdr:colOff>
      <xdr:row>37</xdr:row>
      <xdr:rowOff>57546</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74073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07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340</xdr:rowOff>
    </xdr:from>
    <xdr:to>
      <xdr:col>102</xdr:col>
      <xdr:colOff>165100</xdr:colOff>
      <xdr:row>36</xdr:row>
      <xdr:rowOff>101940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118467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59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47935</xdr:rowOff>
    </xdr:from>
    <xdr:to>
      <xdr:col>98</xdr:col>
      <xdr:colOff>38100</xdr:colOff>
      <xdr:row>37</xdr:row>
      <xdr:rowOff>149535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3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166062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16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116840</xdr:rowOff>
    </xdr:from>
    <xdr:to>
      <xdr:col>116</xdr:col>
      <xdr:colOff>63500</xdr:colOff>
      <xdr:row>58</xdr:row>
      <xdr:rowOff>14808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9889490"/>
          <a:ext cx="8382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14808</xdr:rowOff>
    </xdr:from>
    <xdr:to>
      <xdr:col>111</xdr:col>
      <xdr:colOff>177800</xdr:colOff>
      <xdr:row>58</xdr:row>
      <xdr:rowOff>15456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9958908"/>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15456</xdr:rowOff>
    </xdr:from>
    <xdr:to>
      <xdr:col>107</xdr:col>
      <xdr:colOff>50800</xdr:colOff>
      <xdr:row>58</xdr:row>
      <xdr:rowOff>16523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995955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16523</xdr:rowOff>
    </xdr:from>
    <xdr:to>
      <xdr:col>102</xdr:col>
      <xdr:colOff>114300</xdr:colOff>
      <xdr:row>58</xdr:row>
      <xdr:rowOff>16599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99606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66040</xdr:rowOff>
    </xdr:from>
    <xdr:to>
      <xdr:col>116</xdr:col>
      <xdr:colOff>114300</xdr:colOff>
      <xdr:row>57</xdr:row>
      <xdr:rowOff>167640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88917</xdr:rowOff>
    </xdr:from>
    <xdr:ext cx="469744"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69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135458</xdr:rowOff>
    </xdr:from>
    <xdr:to>
      <xdr:col>112</xdr:col>
      <xdr:colOff>38100</xdr:colOff>
      <xdr:row>58</xdr:row>
      <xdr:rowOff>65608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82135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8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136106</xdr:rowOff>
    </xdr:from>
    <xdr:to>
      <xdr:col>107</xdr:col>
      <xdr:colOff>101600</xdr:colOff>
      <xdr:row>58</xdr:row>
      <xdr:rowOff>66256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9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137173</xdr:rowOff>
    </xdr:from>
    <xdr:to>
      <xdr:col>102</xdr:col>
      <xdr:colOff>165100</xdr:colOff>
      <xdr:row>58</xdr:row>
      <xdr:rowOff>67323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83850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8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62945</xdr:rowOff>
    </xdr:from>
    <xdr:to>
      <xdr:col>116</xdr:col>
      <xdr:colOff>63500</xdr:colOff>
      <xdr:row>77</xdr:row>
      <xdr:rowOff>88069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264595"/>
          <a:ext cx="8382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88069</xdr:rowOff>
    </xdr:from>
    <xdr:to>
      <xdr:col>111</xdr:col>
      <xdr:colOff>177800</xdr:colOff>
      <xdr:row>77</xdr:row>
      <xdr:rowOff>97377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289719"/>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82387</xdr:rowOff>
    </xdr:from>
    <xdr:to>
      <xdr:col>107</xdr:col>
      <xdr:colOff>50800</xdr:colOff>
      <xdr:row>77</xdr:row>
      <xdr:rowOff>97377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3284037"/>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82387</xdr:rowOff>
    </xdr:from>
    <xdr:to>
      <xdr:col>102</xdr:col>
      <xdr:colOff>114300</xdr:colOff>
      <xdr:row>77</xdr:row>
      <xdr:rowOff>86023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284037"/>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12145</xdr:rowOff>
    </xdr:from>
    <xdr:to>
      <xdr:col>116</xdr:col>
      <xdr:colOff>114300</xdr:colOff>
      <xdr:row>77</xdr:row>
      <xdr:rowOff>113745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162022</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9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37269</xdr:rowOff>
    </xdr:from>
    <xdr:to>
      <xdr:col>112</xdr:col>
      <xdr:colOff>38100</xdr:colOff>
      <xdr:row>77</xdr:row>
      <xdr:rowOff>138869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2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129996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46577</xdr:rowOff>
    </xdr:from>
    <xdr:to>
      <xdr:col>107</xdr:col>
      <xdr:colOff>101600</xdr:colOff>
      <xdr:row>77</xdr:row>
      <xdr:rowOff>148177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2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139304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31587</xdr:rowOff>
    </xdr:from>
    <xdr:to>
      <xdr:col>102</xdr:col>
      <xdr:colOff>165100</xdr:colOff>
      <xdr:row>77</xdr:row>
      <xdr:rowOff>133187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2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124314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3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35223</xdr:rowOff>
    </xdr:from>
    <xdr:to>
      <xdr:col>98</xdr:col>
      <xdr:colOff>38100</xdr:colOff>
      <xdr:row>77</xdr:row>
      <xdr:rowOff>136823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2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127950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3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97,329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保育料軽減、医療費助成への取組が主な要因である。そのほか障害者総合支援法に基づく自立支援給付費などの増加によるものである。今後も増加が見込まれるため、健康寿命を延伸するための生活習慣病予防などに資する施策・事業を効果的に実施するとともに、支援事業の優先度・効果等を検証し、サービスの質を保ったうえで事業費の適正化に努め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3,568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円となっており、類似団体と比較して一人当たりコストが高い状況となっている。これは、町水道会計が実施する耐震配水管路更新事業への出資によるもので、令和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年度まで工事の進捗に伴い出資が増加していくものと見込まれる。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7,100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憶円を金融機関に預託し、中小企業向け融資制度を実施していることによるものである。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53,151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が、前年度決算と比較すると急増している。これは、総合体育館大規模改修工事、健康福祉センター施設・設備改修工事によるものである。今後も公共施設の老朽化に伴う建設事業費は増加が見込まれており、事業の優先度、必要性に応じた取捨選択を徹底していくことで、事業費の平準化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14,085
13,953
18.44
8,623,885
8,107,408
487,296
3,424,425
5,012,152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70434</xdr:rowOff>
    </xdr:from>
    <xdr:to>
      <xdr:col>24</xdr:col>
      <xdr:colOff>63500</xdr:colOff>
      <xdr:row>37</xdr:row>
      <xdr:rowOff>82321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14084"/>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70434</xdr:rowOff>
    </xdr:from>
    <xdr:to>
      <xdr:col>19</xdr:col>
      <xdr:colOff>177800</xdr:colOff>
      <xdr:row>37</xdr:row>
      <xdr:rowOff>71806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140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71806</xdr:rowOff>
    </xdr:from>
    <xdr:to>
      <xdr:col>15</xdr:col>
      <xdr:colOff>50800</xdr:colOff>
      <xdr:row>37</xdr:row>
      <xdr:rowOff>78206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1545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120269</xdr:rowOff>
    </xdr:from>
    <xdr:to>
      <xdr:col>10</xdr:col>
      <xdr:colOff>114300</xdr:colOff>
      <xdr:row>37</xdr:row>
      <xdr:rowOff>78206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92469"/>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31521</xdr:rowOff>
    </xdr:from>
    <xdr:to>
      <xdr:col>24</xdr:col>
      <xdr:colOff>114300</xdr:colOff>
      <xdr:row>37</xdr:row>
      <xdr:rowOff>133121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9948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19634</xdr:rowOff>
    </xdr:from>
    <xdr:to>
      <xdr:col>20</xdr:col>
      <xdr:colOff>38100</xdr:colOff>
      <xdr:row>37</xdr:row>
      <xdr:rowOff>121234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112361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21006</xdr:rowOff>
    </xdr:from>
    <xdr:to>
      <xdr:col>15</xdr:col>
      <xdr:colOff>101600</xdr:colOff>
      <xdr:row>37</xdr:row>
      <xdr:rowOff>122606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113733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27406</xdr:rowOff>
    </xdr:from>
    <xdr:to>
      <xdr:col>10</xdr:col>
      <xdr:colOff>165100</xdr:colOff>
      <xdr:row>37</xdr:row>
      <xdr:rowOff>129006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120133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69469</xdr:rowOff>
    </xdr:from>
    <xdr:to>
      <xdr:col>6</xdr:col>
      <xdr:colOff>38100</xdr:colOff>
      <xdr:row>36</xdr:row>
      <xdr:rowOff>171069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162196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63505</xdr:rowOff>
    </xdr:from>
    <xdr:to>
      <xdr:col>24</xdr:col>
      <xdr:colOff>63500</xdr:colOff>
      <xdr:row>57</xdr:row>
      <xdr:rowOff>137569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64705"/>
          <a:ext cx="838200" cy="2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17454</xdr:rowOff>
    </xdr:from>
    <xdr:to>
      <xdr:col>19</xdr:col>
      <xdr:colOff>177800</xdr:colOff>
      <xdr:row>57</xdr:row>
      <xdr:rowOff>137569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790104"/>
          <a:ext cx="889000" cy="12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17454</xdr:rowOff>
    </xdr:from>
    <xdr:to>
      <xdr:col>15</xdr:col>
      <xdr:colOff>50800</xdr:colOff>
      <xdr:row>58</xdr:row>
      <xdr:rowOff>2801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90104"/>
          <a:ext cx="889000" cy="15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93835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86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2801</xdr:rowOff>
    </xdr:from>
    <xdr:to>
      <xdr:col>10</xdr:col>
      <xdr:colOff>114300</xdr:colOff>
      <xdr:row>58</xdr:row>
      <xdr:rowOff>22931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46901"/>
          <a:ext cx="889000" cy="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12705</xdr:rowOff>
    </xdr:from>
    <xdr:to>
      <xdr:col>24</xdr:col>
      <xdr:colOff>114300</xdr:colOff>
      <xdr:row>56</xdr:row>
      <xdr:rowOff>114305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99082</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2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86769</xdr:rowOff>
    </xdr:from>
    <xdr:to>
      <xdr:col>20</xdr:col>
      <xdr:colOff>38100</xdr:colOff>
      <xdr:row>58</xdr:row>
      <xdr:rowOff>16919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8046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5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138104</xdr:rowOff>
    </xdr:from>
    <xdr:to>
      <xdr:col>15</xdr:col>
      <xdr:colOff>101600</xdr:colOff>
      <xdr:row>57</xdr:row>
      <xdr:rowOff>68254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84781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51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123451</xdr:rowOff>
    </xdr:from>
    <xdr:to>
      <xdr:col>10</xdr:col>
      <xdr:colOff>165100</xdr:colOff>
      <xdr:row>58</xdr:row>
      <xdr:rowOff>53601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44728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143581</xdr:rowOff>
    </xdr:from>
    <xdr:to>
      <xdr:col>6</xdr:col>
      <xdr:colOff>38100</xdr:colOff>
      <xdr:row>58</xdr:row>
      <xdr:rowOff>73731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9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64858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100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31268</xdr:rowOff>
    </xdr:from>
    <xdr:to>
      <xdr:col>24</xdr:col>
      <xdr:colOff>63500</xdr:colOff>
      <xdr:row>76</xdr:row>
      <xdr:rowOff>107330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61468"/>
          <a:ext cx="838200" cy="7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107330</xdr:rowOff>
    </xdr:from>
    <xdr:to>
      <xdr:col>19</xdr:col>
      <xdr:colOff>177800</xdr:colOff>
      <xdr:row>76</xdr:row>
      <xdr:rowOff>150879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37530"/>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136514</xdr:rowOff>
    </xdr:from>
    <xdr:to>
      <xdr:col>15</xdr:col>
      <xdr:colOff>50800</xdr:colOff>
      <xdr:row>76</xdr:row>
      <xdr:rowOff>150879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66714"/>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136514</xdr:rowOff>
    </xdr:from>
    <xdr:to>
      <xdr:col>10</xdr:col>
      <xdr:colOff>114300</xdr:colOff>
      <xdr:row>77</xdr:row>
      <xdr:rowOff>21971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66714"/>
          <a:ext cx="889000" cy="5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151918</xdr:rowOff>
    </xdr:from>
    <xdr:to>
      <xdr:col>24</xdr:col>
      <xdr:colOff>114300</xdr:colOff>
      <xdr:row>76</xdr:row>
      <xdr:rowOff>82068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3344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6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56530</xdr:rowOff>
    </xdr:from>
    <xdr:to>
      <xdr:col>20</xdr:col>
      <xdr:colOff>38100</xdr:colOff>
      <xdr:row>76</xdr:row>
      <xdr:rowOff>158130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3207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6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100079</xdr:rowOff>
    </xdr:from>
    <xdr:to>
      <xdr:col>15</xdr:col>
      <xdr:colOff>101600</xdr:colOff>
      <xdr:row>77</xdr:row>
      <xdr:rowOff>30229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46755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90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85714</xdr:rowOff>
    </xdr:from>
    <xdr:to>
      <xdr:col>10</xdr:col>
      <xdr:colOff>165100</xdr:colOff>
      <xdr:row>77</xdr:row>
      <xdr:rowOff>15864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32392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142621</xdr:rowOff>
    </xdr:from>
    <xdr:to>
      <xdr:col>6</xdr:col>
      <xdr:colOff>38100</xdr:colOff>
      <xdr:row>77</xdr:row>
      <xdr:rowOff>72771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89298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94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65470</xdr:rowOff>
    </xdr:from>
    <xdr:to>
      <xdr:col>24</xdr:col>
      <xdr:colOff>63500</xdr:colOff>
      <xdr:row>97</xdr:row>
      <xdr:rowOff>77477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6120"/>
          <a:ext cx="8382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38866</xdr:rowOff>
    </xdr:from>
    <xdr:to>
      <xdr:col>19</xdr:col>
      <xdr:colOff>177800</xdr:colOff>
      <xdr:row>97</xdr:row>
      <xdr:rowOff>77477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69516"/>
          <a:ext cx="889000" cy="3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16452</xdr:rowOff>
    </xdr:from>
    <xdr:to>
      <xdr:col>15</xdr:col>
      <xdr:colOff>50800</xdr:colOff>
      <xdr:row>97</xdr:row>
      <xdr:rowOff>38866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47102"/>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16452</xdr:rowOff>
    </xdr:from>
    <xdr:to>
      <xdr:col>10</xdr:col>
      <xdr:colOff>114300</xdr:colOff>
      <xdr:row>97</xdr:row>
      <xdr:rowOff>85947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47102"/>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14670</xdr:rowOff>
    </xdr:from>
    <xdr:to>
      <xdr:col>24</xdr:col>
      <xdr:colOff>114300</xdr:colOff>
      <xdr:row>97</xdr:row>
      <xdr:rowOff>116270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164547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26677</xdr:rowOff>
    </xdr:from>
    <xdr:to>
      <xdr:col>20</xdr:col>
      <xdr:colOff>38100</xdr:colOff>
      <xdr:row>97</xdr:row>
      <xdr:rowOff>128277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119404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159516</xdr:rowOff>
    </xdr:from>
    <xdr:to>
      <xdr:col>15</xdr:col>
      <xdr:colOff>101600</xdr:colOff>
      <xdr:row>97</xdr:row>
      <xdr:rowOff>89666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80793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1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137102</xdr:rowOff>
    </xdr:from>
    <xdr:to>
      <xdr:col>10</xdr:col>
      <xdr:colOff>165100</xdr:colOff>
      <xdr:row>97</xdr:row>
      <xdr:rowOff>67252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58379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35147</xdr:rowOff>
    </xdr:from>
    <xdr:to>
      <xdr:col>6</xdr:col>
      <xdr:colOff>38100</xdr:colOff>
      <xdr:row>97</xdr:row>
      <xdr:rowOff>136747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127874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9392</xdr:rowOff>
    </xdr:from>
    <xdr:to>
      <xdr:col>55</xdr:col>
      <xdr:colOff>0</xdr:colOff>
      <xdr:row>57</xdr:row>
      <xdr:rowOff>42842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82042"/>
          <a:ext cx="838200" cy="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8432</xdr:rowOff>
    </xdr:from>
    <xdr:to>
      <xdr:col>50</xdr:col>
      <xdr:colOff>114300</xdr:colOff>
      <xdr:row>57</xdr:row>
      <xdr:rowOff>42842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781082"/>
          <a:ext cx="889000" cy="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3477</xdr:rowOff>
    </xdr:from>
    <xdr:to>
      <xdr:col>45</xdr:col>
      <xdr:colOff>177800</xdr:colOff>
      <xdr:row>57</xdr:row>
      <xdr:rowOff>8432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76127"/>
          <a:ext cx="8890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133659</xdr:rowOff>
    </xdr:from>
    <xdr:to>
      <xdr:col>41</xdr:col>
      <xdr:colOff>50800</xdr:colOff>
      <xdr:row>57</xdr:row>
      <xdr:rowOff>3477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34859"/>
          <a:ext cx="889000" cy="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130042</xdr:rowOff>
    </xdr:from>
    <xdr:to>
      <xdr:col>55</xdr:col>
      <xdr:colOff>50800</xdr:colOff>
      <xdr:row>57</xdr:row>
      <xdr:rowOff>60192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108469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163492</xdr:rowOff>
    </xdr:from>
    <xdr:to>
      <xdr:col>50</xdr:col>
      <xdr:colOff>165100</xdr:colOff>
      <xdr:row>57</xdr:row>
      <xdr:rowOff>93642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84769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129082</xdr:rowOff>
    </xdr:from>
    <xdr:to>
      <xdr:col>46</xdr:col>
      <xdr:colOff>38100</xdr:colOff>
      <xdr:row>57</xdr:row>
      <xdr:rowOff>59232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75759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0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124127</xdr:rowOff>
    </xdr:from>
    <xdr:to>
      <xdr:col>41</xdr:col>
      <xdr:colOff>101600</xdr:colOff>
      <xdr:row>57</xdr:row>
      <xdr:rowOff>54277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2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70804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82859</xdr:rowOff>
    </xdr:from>
    <xdr:to>
      <xdr:col>36</xdr:col>
      <xdr:colOff>165100</xdr:colOff>
      <xdr:row>57</xdr:row>
      <xdr:rowOff>13009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29536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34468</xdr:rowOff>
    </xdr:from>
    <xdr:to>
      <xdr:col>55</xdr:col>
      <xdr:colOff>0</xdr:colOff>
      <xdr:row>78</xdr:row>
      <xdr:rowOff>73368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07568"/>
          <a:ext cx="8382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73368</xdr:rowOff>
    </xdr:from>
    <xdr:to>
      <xdr:col>50</xdr:col>
      <xdr:colOff>114300</xdr:colOff>
      <xdr:row>78</xdr:row>
      <xdr:rowOff>111353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46468"/>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111353</xdr:rowOff>
    </xdr:from>
    <xdr:to>
      <xdr:col>45</xdr:col>
      <xdr:colOff>177800</xdr:colOff>
      <xdr:row>78</xdr:row>
      <xdr:rowOff>120611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8445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120611</xdr:rowOff>
    </xdr:from>
    <xdr:to>
      <xdr:col>41</xdr:col>
      <xdr:colOff>50800</xdr:colOff>
      <xdr:row>78</xdr:row>
      <xdr:rowOff>124067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3711"/>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155118</xdr:rowOff>
    </xdr:from>
    <xdr:to>
      <xdr:col>55</xdr:col>
      <xdr:colOff>50800</xdr:colOff>
      <xdr:row>78</xdr:row>
      <xdr:rowOff>85268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133545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22568</xdr:rowOff>
    </xdr:from>
    <xdr:to>
      <xdr:col>50</xdr:col>
      <xdr:colOff>165100</xdr:colOff>
      <xdr:row>78</xdr:row>
      <xdr:rowOff>124168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115295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60553</xdr:rowOff>
    </xdr:from>
    <xdr:to>
      <xdr:col>46</xdr:col>
      <xdr:colOff>38100</xdr:colOff>
      <xdr:row>78</xdr:row>
      <xdr:rowOff>162153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153280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69811</xdr:rowOff>
    </xdr:from>
    <xdr:to>
      <xdr:col>41</xdr:col>
      <xdr:colOff>101600</xdr:colOff>
      <xdr:row>78</xdr:row>
      <xdr:rowOff>171411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162538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73267</xdr:rowOff>
    </xdr:from>
    <xdr:to>
      <xdr:col>36</xdr:col>
      <xdr:colOff>165100</xdr:colOff>
      <xdr:row>79</xdr:row>
      <xdr:rowOff>3417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165994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106953</xdr:rowOff>
    </xdr:from>
    <xdr:to>
      <xdr:col>55</xdr:col>
      <xdr:colOff>0</xdr:colOff>
      <xdr:row>97</xdr:row>
      <xdr:rowOff>121417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737603"/>
          <a:ext cx="8382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121417</xdr:rowOff>
    </xdr:from>
    <xdr:to>
      <xdr:col>50</xdr:col>
      <xdr:colOff>114300</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752067"/>
          <a:ext cx="889000" cy="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114629</xdr:rowOff>
    </xdr:from>
    <xdr:to>
      <xdr:col>45</xdr:col>
      <xdr:colOff>177800</xdr:colOff>
      <xdr:row>97</xdr:row>
      <xdr:rowOff>128882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745279"/>
          <a:ext cx="8890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114457</xdr:rowOff>
    </xdr:from>
    <xdr:to>
      <xdr:col>41</xdr:col>
      <xdr:colOff>50800</xdr:colOff>
      <xdr:row>97</xdr:row>
      <xdr:rowOff>114629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45107"/>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56153</xdr:rowOff>
    </xdr:from>
    <xdr:to>
      <xdr:col>55</xdr:col>
      <xdr:colOff>50800</xdr:colOff>
      <xdr:row>97</xdr:row>
      <xdr:rowOff>157753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142530</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70617</xdr:rowOff>
    </xdr:from>
    <xdr:to>
      <xdr:col>50</xdr:col>
      <xdr:colOff>165100</xdr:colOff>
      <xdr:row>98</xdr:row>
      <xdr:rowOff>767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163344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78082</xdr:rowOff>
    </xdr:from>
    <xdr:to>
      <xdr:col>46</xdr:col>
      <xdr:colOff>38100</xdr:colOff>
      <xdr:row>98</xdr:row>
      <xdr:rowOff>8232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170809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0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63829</xdr:rowOff>
    </xdr:from>
    <xdr:to>
      <xdr:col>41</xdr:col>
      <xdr:colOff>101600</xdr:colOff>
      <xdr:row>97</xdr:row>
      <xdr:rowOff>165429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156556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63657</xdr:rowOff>
    </xdr:from>
    <xdr:to>
      <xdr:col>36</xdr:col>
      <xdr:colOff>165100</xdr:colOff>
      <xdr:row>97</xdr:row>
      <xdr:rowOff>165257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9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156384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8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120432</xdr:rowOff>
    </xdr:from>
    <xdr:to>
      <xdr:col>85</xdr:col>
      <xdr:colOff>127000</xdr:colOff>
      <xdr:row>38</xdr:row>
      <xdr:rowOff>124667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635532"/>
          <a:ext cx="8382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120432</xdr:rowOff>
    </xdr:from>
    <xdr:to>
      <xdr:col>81</xdr:col>
      <xdr:colOff>50800</xdr:colOff>
      <xdr:row>38</xdr:row>
      <xdr:rowOff>131383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635532"/>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131383</xdr:rowOff>
    </xdr:from>
    <xdr:to>
      <xdr:col>76</xdr:col>
      <xdr:colOff>114300</xdr:colOff>
      <xdr:row>38</xdr:row>
      <xdr:rowOff>132526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64648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122610</xdr:rowOff>
    </xdr:from>
    <xdr:to>
      <xdr:col>71</xdr:col>
      <xdr:colOff>177800</xdr:colOff>
      <xdr:row>38</xdr:row>
      <xdr:rowOff>132526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637710"/>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73867</xdr:rowOff>
    </xdr:from>
    <xdr:to>
      <xdr:col>85</xdr:col>
      <xdr:colOff>177800</xdr:colOff>
      <xdr:row>39</xdr:row>
      <xdr:rowOff>4017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160244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50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69632</xdr:rowOff>
    </xdr:from>
    <xdr:to>
      <xdr:col>81</xdr:col>
      <xdr:colOff>101600</xdr:colOff>
      <xdr:row>38</xdr:row>
      <xdr:rowOff>171232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162359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80583</xdr:rowOff>
    </xdr:from>
    <xdr:to>
      <xdr:col>76</xdr:col>
      <xdr:colOff>165100</xdr:colOff>
      <xdr:row>39</xdr:row>
      <xdr:rowOff>10733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1860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81726</xdr:rowOff>
    </xdr:from>
    <xdr:to>
      <xdr:col>72</xdr:col>
      <xdr:colOff>38100</xdr:colOff>
      <xdr:row>39</xdr:row>
      <xdr:rowOff>11876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3003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71810</xdr:rowOff>
    </xdr:from>
    <xdr:to>
      <xdr:col>67</xdr:col>
      <xdr:colOff>101600</xdr:colOff>
      <xdr:row>39</xdr:row>
      <xdr:rowOff>1960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164537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7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116954</xdr:rowOff>
    </xdr:from>
    <xdr:to>
      <xdr:col>85</xdr:col>
      <xdr:colOff>127000</xdr:colOff>
      <xdr:row>58</xdr:row>
      <xdr:rowOff>75208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89604"/>
          <a:ext cx="838200" cy="1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75208</xdr:rowOff>
    </xdr:from>
    <xdr:to>
      <xdr:col>81</xdr:col>
      <xdr:colOff>50800</xdr:colOff>
      <xdr:row>58</xdr:row>
      <xdr:rowOff>76005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19308"/>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68057</xdr:rowOff>
    </xdr:from>
    <xdr:to>
      <xdr:col>76</xdr:col>
      <xdr:colOff>114300</xdr:colOff>
      <xdr:row>58</xdr:row>
      <xdr:rowOff>76005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012157"/>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68057</xdr:rowOff>
    </xdr:from>
    <xdr:to>
      <xdr:col>71</xdr:col>
      <xdr:colOff>177800</xdr:colOff>
      <xdr:row>58</xdr:row>
      <xdr:rowOff>70568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012157"/>
          <a:ext cx="8890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66154</xdr:rowOff>
    </xdr:from>
    <xdr:to>
      <xdr:col>85</xdr:col>
      <xdr:colOff>177800</xdr:colOff>
      <xdr:row>57</xdr:row>
      <xdr:rowOff>167754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44581</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24408</xdr:rowOff>
    </xdr:from>
    <xdr:to>
      <xdr:col>81</xdr:col>
      <xdr:colOff>101600</xdr:colOff>
      <xdr:row>58</xdr:row>
      <xdr:rowOff>126008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117135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25205</xdr:rowOff>
    </xdr:from>
    <xdr:to>
      <xdr:col>76</xdr:col>
      <xdr:colOff>165100</xdr:colOff>
      <xdr:row>58</xdr:row>
      <xdr:rowOff>126805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117932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17257</xdr:rowOff>
    </xdr:from>
    <xdr:to>
      <xdr:col>72</xdr:col>
      <xdr:colOff>38100</xdr:colOff>
      <xdr:row>58</xdr:row>
      <xdr:rowOff>118857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109984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19768</xdr:rowOff>
    </xdr:from>
    <xdr:to>
      <xdr:col>67</xdr:col>
      <xdr:colOff>101600</xdr:colOff>
      <xdr:row>58</xdr:row>
      <xdr:rowOff>121368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112495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95489</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68589"/>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139517</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12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134351</xdr:rowOff>
    </xdr:from>
    <xdr:to>
      <xdr:col>76</xdr:col>
      <xdr:colOff>114300</xdr:colOff>
      <xdr:row>78</xdr:row>
      <xdr:rowOff>139517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07451"/>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134351</xdr:rowOff>
    </xdr:from>
    <xdr:to>
      <xdr:col>71</xdr:col>
      <xdr:colOff>177800</xdr:colOff>
      <xdr:row>78</xdr:row>
      <xdr:rowOff>139174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07451"/>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44689</xdr:rowOff>
    </xdr:from>
    <xdr:to>
      <xdr:col>85</xdr:col>
      <xdr:colOff>177800</xdr:colOff>
      <xdr:row>78</xdr:row>
      <xdr:rowOff>146289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131066</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3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88717</xdr:rowOff>
    </xdr:from>
    <xdr:to>
      <xdr:col>76</xdr:col>
      <xdr:colOff>165100</xdr:colOff>
      <xdr:row>79</xdr:row>
      <xdr:rowOff>18867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9994</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83551</xdr:rowOff>
    </xdr:from>
    <xdr:to>
      <xdr:col>72</xdr:col>
      <xdr:colOff>38100</xdr:colOff>
      <xdr:row>79</xdr:row>
      <xdr:rowOff>13701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4828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54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88374</xdr:rowOff>
    </xdr:from>
    <xdr:to>
      <xdr:col>67</xdr:col>
      <xdr:colOff>101600</xdr:colOff>
      <xdr:row>79</xdr:row>
      <xdr:rowOff>18524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9651</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57333" y="13554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125428</xdr:rowOff>
    </xdr:from>
    <xdr:to>
      <xdr:col>85</xdr:col>
      <xdr:colOff>127000</xdr:colOff>
      <xdr:row>97</xdr:row>
      <xdr:rowOff>134906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56078"/>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134906</xdr:rowOff>
    </xdr:from>
    <xdr:to>
      <xdr:col>81</xdr:col>
      <xdr:colOff>50800</xdr:colOff>
      <xdr:row>97</xdr:row>
      <xdr:rowOff>136613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65556"/>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136613</xdr:rowOff>
    </xdr:from>
    <xdr:to>
      <xdr:col>76</xdr:col>
      <xdr:colOff>114300</xdr:colOff>
      <xdr:row>97</xdr:row>
      <xdr:rowOff>149065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672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149065</xdr:rowOff>
    </xdr:from>
    <xdr:to>
      <xdr:col>71</xdr:col>
      <xdr:colOff>177800</xdr:colOff>
      <xdr:row>97</xdr:row>
      <xdr:rowOff>150048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7971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74628</xdr:rowOff>
    </xdr:from>
    <xdr:to>
      <xdr:col>85</xdr:col>
      <xdr:colOff>177800</xdr:colOff>
      <xdr:row>98</xdr:row>
      <xdr:rowOff>4778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53055</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84106</xdr:rowOff>
    </xdr:from>
    <xdr:to>
      <xdr:col>81</xdr:col>
      <xdr:colOff>101600</xdr:colOff>
      <xdr:row>98</xdr:row>
      <xdr:rowOff>14256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5383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85813</xdr:rowOff>
    </xdr:from>
    <xdr:to>
      <xdr:col>76</xdr:col>
      <xdr:colOff>165100</xdr:colOff>
      <xdr:row>98</xdr:row>
      <xdr:rowOff>15963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7090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98265</xdr:rowOff>
    </xdr:from>
    <xdr:to>
      <xdr:col>72</xdr:col>
      <xdr:colOff>38100</xdr:colOff>
      <xdr:row>98</xdr:row>
      <xdr:rowOff>28415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19542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99248</xdr:rowOff>
    </xdr:from>
    <xdr:to>
      <xdr:col>67</xdr:col>
      <xdr:colOff>101600</xdr:colOff>
      <xdr:row>98</xdr:row>
      <xdr:rowOff>29398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20525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169,230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民生費全体が増加していることが要因となっている。これは、社会福祉費のうち自立支援給付費の増加によるもの、老人福祉費のうち介護保険広域連合負担金の増、後期高齢者医療療養給付費負担金の増、健康福祉センター施設・整備改修工事費の増などによるものである。また、児童福祉費については子育て支援を重点施策とし、保育料の軽減、子ども医療費の助成に取り組んできたことが増嵩し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実質収支は継続的に黒字を確保しており、実質単年度収支についても町税収入等が前年比増収になったことに加え、地方消費税交付金、地方交付税が増収したことにより、黒字を確保している。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引き続き事業の取捨選択を厳しく行い、高い費用対効果が得られる事業への投資を基本に、健全な財政運営に努める。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財政基盤の脆弱な国民健康保険特別会計は、保険料の値上げによる抜本的見直しにより、平成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化したものの、Ｃ型肝炎やがんに対する新薬の登場で赤字化し、いまだ赤字の状況である。一般会計からの法定外操出を常態化させないよう、保険料の適正化及び健康増進事業の充実に取組み、健全な事業運営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本体において、地方税をはじめとする一般財源の確保が年々厳しい状況となっていくことが想定され、特別会計を含めてそれぞれがどう財源を確保していくのか、また財政悪化が常態化する前に的確な予防策を講じられるかについても、町財政運営上大きな課題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4.9.8_&#12304;9.16&#65288;&#37329;&#65289;&#12294;&#12305;&#20196;&#21644;&#65298;&#24180;&#24230;&#36001;&#25919;&#29366;&#27841;&#36039;&#26009;&#38598;&#12398;&#20316;&#25104;&#12395;&#12388;&#12356;&#12390;&#65288;2&#22238;&#30446;&#12539;&#22320;&#26041;&#20844;&#20250;&#35336;&#38306;&#20418;&#65289;/&#12304;&#36001;&#25919;&#29366;&#27841;&#36039;&#26009;&#38598;&#12305;_405221_&#22823;&#26408;&#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v>36.799999999999997</v>
          </cell>
          <cell r="BQ53"/>
          <cell r="BR53"/>
          <cell r="BS53"/>
          <cell r="BT53"/>
          <cell r="BU53"/>
          <cell r="BV53"/>
          <cell r="BW53"/>
          <cell r="BX53">
            <v>38.700000000000003</v>
          </cell>
          <cell r="BY53"/>
          <cell r="BZ53"/>
          <cell r="CA53"/>
          <cell r="CB53"/>
          <cell r="CC53"/>
          <cell r="CD53"/>
          <cell r="CE53"/>
          <cell r="CF53">
            <v>40.700000000000003</v>
          </cell>
          <cell r="CG53"/>
          <cell r="CH53"/>
          <cell r="CI53"/>
          <cell r="CJ53"/>
          <cell r="CK53"/>
          <cell r="CL53"/>
          <cell r="CM53"/>
          <cell r="CN53">
            <v>42.8</v>
          </cell>
          <cell r="CO53"/>
          <cell r="CP53"/>
          <cell r="CQ53"/>
          <cell r="CR53"/>
          <cell r="CS53"/>
          <cell r="CT53"/>
          <cell r="CU53"/>
          <cell r="CV53">
            <v>44.2</v>
          </cell>
          <cell r="CW53"/>
          <cell r="CX53"/>
          <cell r="CY53"/>
          <cell r="CZ53"/>
          <cell r="DA53"/>
          <cell r="DB53"/>
          <cell r="DC53"/>
        </row>
        <row r="55">
          <cell r="AN55" t="str">
            <v>類似団体内平均値</v>
          </cell>
          <cell r="BP55">
            <v>0</v>
          </cell>
          <cell r="BQ55"/>
          <cell r="BR55"/>
          <cell r="BS55"/>
          <cell r="BT55"/>
          <cell r="BU55"/>
          <cell r="BV55"/>
          <cell r="BW55"/>
          <cell r="BX55">
            <v>0</v>
          </cell>
          <cell r="BY55"/>
          <cell r="BZ55"/>
          <cell r="CA55"/>
          <cell r="CB55"/>
          <cell r="CC55"/>
          <cell r="CD55"/>
          <cell r="CE55"/>
          <cell r="CF55">
            <v>0</v>
          </cell>
          <cell r="CG55"/>
          <cell r="CH55"/>
          <cell r="CI55"/>
          <cell r="CJ55"/>
          <cell r="CK55"/>
          <cell r="CL55"/>
          <cell r="CM55"/>
          <cell r="CN55">
            <v>3.1</v>
          </cell>
          <cell r="CO55"/>
          <cell r="CP55"/>
          <cell r="CQ55"/>
          <cell r="CR55"/>
          <cell r="CS55"/>
          <cell r="CT55"/>
          <cell r="CU55"/>
          <cell r="CV55">
            <v>13.7</v>
          </cell>
          <cell r="CW55"/>
          <cell r="CX55"/>
          <cell r="CY55"/>
          <cell r="CZ55"/>
          <cell r="DA55"/>
          <cell r="DB55"/>
          <cell r="DC55"/>
        </row>
        <row r="57">
          <cell r="BP57">
            <v>52.3</v>
          </cell>
          <cell r="BQ57"/>
          <cell r="BR57"/>
          <cell r="BS57"/>
          <cell r="BT57"/>
          <cell r="BU57"/>
          <cell r="BV57"/>
          <cell r="BW57"/>
          <cell r="BX57">
            <v>59.3</v>
          </cell>
          <cell r="BY57"/>
          <cell r="BZ57"/>
          <cell r="CA57"/>
          <cell r="CB57"/>
          <cell r="CC57"/>
          <cell r="CD57"/>
          <cell r="CE57"/>
          <cell r="CF57">
            <v>59.9</v>
          </cell>
          <cell r="CG57"/>
          <cell r="CH57"/>
          <cell r="CI57"/>
          <cell r="CJ57"/>
          <cell r="CK57"/>
          <cell r="CL57"/>
          <cell r="CM57"/>
          <cell r="CN57">
            <v>61</v>
          </cell>
          <cell r="CO57"/>
          <cell r="CP57"/>
          <cell r="CQ57"/>
          <cell r="CR57"/>
          <cell r="CS57"/>
          <cell r="CT57"/>
          <cell r="CU57"/>
          <cell r="CV57">
            <v>61.9</v>
          </cell>
          <cell r="CW57"/>
          <cell r="CX57"/>
          <cell r="CY57"/>
          <cell r="CZ57"/>
          <cell r="DA57"/>
          <cell r="DB57"/>
          <cell r="DC57"/>
        </row>
        <row r="72">
          <cell r="BP72" t="str">
            <v>H28</v>
          </cell>
          <cell r="BX72" t="str">
            <v>H29</v>
          </cell>
          <cell r="CF72" t="str">
            <v>H30</v>
          </cell>
          <cell r="CN72" t="str">
            <v>R01</v>
          </cell>
          <cell r="CV72" t="str">
            <v>R02</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7.5</v>
          </cell>
          <cell r="BQ75"/>
          <cell r="BR75"/>
          <cell r="BS75"/>
          <cell r="BT75"/>
          <cell r="BU75"/>
          <cell r="BV75"/>
          <cell r="BW75"/>
          <cell r="BX75">
            <v>7.5</v>
          </cell>
          <cell r="BY75"/>
          <cell r="BZ75"/>
          <cell r="CA75"/>
          <cell r="CB75"/>
          <cell r="CC75"/>
          <cell r="CD75"/>
          <cell r="CE75"/>
          <cell r="CF75">
            <v>7.7</v>
          </cell>
          <cell r="CG75"/>
          <cell r="CH75"/>
          <cell r="CI75"/>
          <cell r="CJ75"/>
          <cell r="CK75"/>
          <cell r="CL75"/>
          <cell r="CM75"/>
          <cell r="CN75">
            <v>7.8</v>
          </cell>
          <cell r="CO75"/>
          <cell r="CP75"/>
          <cell r="CQ75"/>
          <cell r="CR75"/>
          <cell r="CS75"/>
          <cell r="CT75"/>
          <cell r="CU75"/>
          <cell r="CV75">
            <v>8</v>
          </cell>
          <cell r="CW75"/>
          <cell r="CX75"/>
          <cell r="CY75"/>
          <cell r="CZ75"/>
          <cell r="DA75"/>
          <cell r="DB75"/>
          <cell r="DC75"/>
        </row>
        <row r="77">
          <cell r="AN77" t="str">
            <v>類似団体内平均値</v>
          </cell>
          <cell r="BP77">
            <v>0</v>
          </cell>
          <cell r="BQ77"/>
          <cell r="BR77"/>
          <cell r="BS77"/>
          <cell r="BT77"/>
          <cell r="BU77"/>
          <cell r="BV77"/>
          <cell r="BW77"/>
          <cell r="BX77">
            <v>0</v>
          </cell>
          <cell r="BY77"/>
          <cell r="BZ77"/>
          <cell r="CA77"/>
          <cell r="CB77"/>
          <cell r="CC77"/>
          <cell r="CD77"/>
          <cell r="CE77"/>
          <cell r="CF77">
            <v>0</v>
          </cell>
          <cell r="CG77"/>
          <cell r="CH77"/>
          <cell r="CI77"/>
          <cell r="CJ77"/>
          <cell r="CK77"/>
          <cell r="CL77"/>
          <cell r="CM77"/>
          <cell r="CN77">
            <v>3.1</v>
          </cell>
          <cell r="CO77"/>
          <cell r="CP77"/>
          <cell r="CQ77"/>
          <cell r="CR77"/>
          <cell r="CS77"/>
          <cell r="CT77"/>
          <cell r="CU77"/>
          <cell r="CV77">
            <v>13.7</v>
          </cell>
          <cell r="CW77"/>
          <cell r="CX77"/>
          <cell r="CY77"/>
          <cell r="CZ77"/>
          <cell r="DA77"/>
          <cell r="DB77"/>
          <cell r="DC77"/>
        </row>
        <row r="79">
          <cell r="BP79">
            <v>7.9</v>
          </cell>
          <cell r="BQ79"/>
          <cell r="BR79"/>
          <cell r="BS79"/>
          <cell r="BT79"/>
          <cell r="BU79"/>
          <cell r="BV79"/>
          <cell r="BW79"/>
          <cell r="BX79">
            <v>7.9</v>
          </cell>
          <cell r="BY79"/>
          <cell r="BZ79"/>
          <cell r="CA79"/>
          <cell r="CB79"/>
          <cell r="CC79"/>
          <cell r="CD79"/>
          <cell r="CE79"/>
          <cell r="CF79">
            <v>7.8</v>
          </cell>
          <cell r="CG79"/>
          <cell r="CH79"/>
          <cell r="CI79"/>
          <cell r="CJ79"/>
          <cell r="CK79"/>
          <cell r="CL79"/>
          <cell r="CM79"/>
          <cell r="CN79">
            <v>7.9</v>
          </cell>
          <cell r="CO79"/>
          <cell r="CP79"/>
          <cell r="CQ79"/>
          <cell r="CR79"/>
          <cell r="CS79"/>
          <cell r="CT79"/>
          <cell r="CU79"/>
          <cell r="CV79">
            <v>7.9</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8623885</v>
      </c>
      <c r="BO4" s="433"/>
      <c r="BP4" s="433"/>
      <c r="BQ4" s="433"/>
      <c r="BR4" s="433"/>
      <c r="BS4" s="433"/>
      <c r="BT4" s="433"/>
      <c r="BU4" s="434"/>
      <c r="BV4" s="432">
        <v>6229056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14.2</v>
      </c>
      <c r="CU4" s="439"/>
      <c r="CV4" s="439"/>
      <c r="CW4" s="439"/>
      <c r="CX4" s="439"/>
      <c r="CY4" s="439"/>
      <c r="CZ4" s="439"/>
      <c r="DA4" s="440"/>
      <c r="DB4" s="438">
        <v>7.8</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8107408</v>
      </c>
      <c r="BO5" s="470"/>
      <c r="BP5" s="470"/>
      <c r="BQ5" s="470"/>
      <c r="BR5" s="470"/>
      <c r="BS5" s="470"/>
      <c r="BT5" s="470"/>
      <c r="BU5" s="471"/>
      <c r="BV5" s="469">
        <v>5809999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85.1</v>
      </c>
      <c r="CU5" s="467"/>
      <c r="CV5" s="467"/>
      <c r="CW5" s="467"/>
      <c r="CX5" s="467"/>
      <c r="CY5" s="467"/>
      <c r="CZ5" s="467"/>
      <c r="DA5" s="468"/>
      <c r="DB5" s="466">
        <v>87.3</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516477</v>
      </c>
      <c r="BO6" s="470"/>
      <c r="BP6" s="470"/>
      <c r="BQ6" s="470"/>
      <c r="BR6" s="470"/>
      <c r="BS6" s="470"/>
      <c r="BT6" s="470"/>
      <c r="BU6" s="471"/>
      <c r="BV6" s="469">
        <v>419057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89.2</v>
      </c>
      <c r="CU6" s="507"/>
      <c r="CV6" s="507"/>
      <c r="CW6" s="507"/>
      <c r="CX6" s="507"/>
      <c r="CY6" s="507"/>
      <c r="CZ6" s="507"/>
      <c r="DA6" s="508"/>
      <c r="DB6" s="506">
        <v>91.6</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29181</v>
      </c>
      <c r="BO7" s="470"/>
      <c r="BP7" s="470"/>
      <c r="BQ7" s="470"/>
      <c r="BR7" s="470"/>
      <c r="BS7" s="470"/>
      <c r="BT7" s="470"/>
      <c r="BU7" s="471"/>
      <c r="BV7" s="469">
        <v>164398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3424425</v>
      </c>
      <c r="CU7" s="470"/>
      <c r="CV7" s="470"/>
      <c r="CW7" s="470"/>
      <c r="CX7" s="470"/>
      <c r="CY7" s="470"/>
      <c r="CZ7" s="470"/>
      <c r="DA7" s="471"/>
      <c r="DB7" s="469">
        <v>3244516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487296</v>
      </c>
      <c r="BO8" s="470"/>
      <c r="BP8" s="470"/>
      <c r="BQ8" s="470"/>
      <c r="BR8" s="470"/>
      <c r="BS8" s="470"/>
      <c r="BT8" s="470"/>
      <c r="BU8" s="471"/>
      <c r="BV8" s="469">
        <v>254659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0.52</v>
      </c>
      <c r="CU8" s="510"/>
      <c r="CV8" s="510"/>
      <c r="CW8" s="510"/>
      <c r="CX8" s="510"/>
      <c r="CY8" s="510"/>
      <c r="CZ8" s="510"/>
      <c r="DA8" s="511"/>
      <c r="DB8" s="509">
        <v>0.52</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13820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102</v>
      </c>
      <c r="AV9" s="502"/>
      <c r="AW9" s="502"/>
      <c r="AX9" s="502"/>
      <c r="AY9" s="503" t="s">
        <v>115</v>
      </c>
      <c r="AZ9" s="504"/>
      <c r="BA9" s="504"/>
      <c r="BB9" s="504"/>
      <c r="BC9" s="504"/>
      <c r="BD9" s="504"/>
      <c r="BE9" s="504"/>
      <c r="BF9" s="504"/>
      <c r="BG9" s="504"/>
      <c r="BH9" s="504"/>
      <c r="BI9" s="504"/>
      <c r="BJ9" s="504"/>
      <c r="BK9" s="504"/>
      <c r="BL9" s="504"/>
      <c r="BM9" s="505"/>
      <c r="BN9" s="469">
        <v>232637</v>
      </c>
      <c r="BO9" s="470"/>
      <c r="BP9" s="470"/>
      <c r="BQ9" s="470"/>
      <c r="BR9" s="470"/>
      <c r="BS9" s="470"/>
      <c r="BT9" s="470"/>
      <c r="BU9" s="471"/>
      <c r="BV9" s="469">
        <v>31057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10.199999999999999</v>
      </c>
      <c r="CU9" s="467"/>
      <c r="CV9" s="467"/>
      <c r="CW9" s="467"/>
      <c r="CX9" s="467"/>
      <c r="CY9" s="467"/>
      <c r="CZ9" s="467"/>
      <c r="DA9" s="468"/>
      <c r="DB9" s="466">
        <v>10.8</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14176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128000</v>
      </c>
      <c r="BO10" s="470"/>
      <c r="BP10" s="470"/>
      <c r="BQ10" s="470"/>
      <c r="BR10" s="470"/>
      <c r="BS10" s="470"/>
      <c r="BT10" s="470"/>
      <c r="BU10" s="471"/>
      <c r="BV10" s="469">
        <v>4000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102</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14085</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102</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110000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135</v>
      </c>
      <c r="N13" s="561"/>
      <c r="O13" s="561"/>
      <c r="P13" s="561"/>
      <c r="Q13" s="562"/>
      <c r="R13" s="553">
        <v>13953</v>
      </c>
      <c r="S13" s="554"/>
      <c r="T13" s="554"/>
      <c r="U13" s="554"/>
      <c r="V13" s="555"/>
      <c r="W13" s="485" t="s">
        <v>136</v>
      </c>
      <c r="X13" s="486"/>
      <c r="Y13" s="486"/>
      <c r="Z13" s="486"/>
      <c r="AA13" s="486"/>
      <c r="AB13" s="476"/>
      <c r="AC13" s="520">
        <v>811</v>
      </c>
      <c r="AD13" s="521"/>
      <c r="AE13" s="521"/>
      <c r="AF13" s="521"/>
      <c r="AG13" s="563"/>
      <c r="AH13" s="520">
        <v>883</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360637</v>
      </c>
      <c r="BO13" s="470"/>
      <c r="BP13" s="470"/>
      <c r="BQ13" s="470"/>
      <c r="BR13" s="470"/>
      <c r="BS13" s="470"/>
      <c r="BT13" s="470"/>
      <c r="BU13" s="471"/>
      <c r="BV13" s="469">
        <v>-74943</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8</v>
      </c>
      <c r="CU13" s="467"/>
      <c r="CV13" s="467"/>
      <c r="CW13" s="467"/>
      <c r="CX13" s="467"/>
      <c r="CY13" s="467"/>
      <c r="CZ13" s="467"/>
      <c r="DA13" s="468"/>
      <c r="DB13" s="466">
        <v>7.8</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141</v>
      </c>
      <c r="M14" s="551"/>
      <c r="N14" s="551"/>
      <c r="O14" s="551"/>
      <c r="P14" s="551"/>
      <c r="Q14" s="552"/>
      <c r="R14" s="553">
        <v>14209</v>
      </c>
      <c r="S14" s="554"/>
      <c r="T14" s="554"/>
      <c r="U14" s="554"/>
      <c r="V14" s="555"/>
      <c r="W14" s="459"/>
      <c r="X14" s="460"/>
      <c r="Y14" s="460"/>
      <c r="Z14" s="460"/>
      <c r="AA14" s="460"/>
      <c r="AB14" s="449"/>
      <c r="AC14" s="556">
        <v>11.9</v>
      </c>
      <c r="AD14" s="557"/>
      <c r="AE14" s="557"/>
      <c r="AF14" s="557"/>
      <c r="AG14" s="558"/>
      <c r="AH14" s="556">
        <v>12.7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126</v>
      </c>
      <c r="CU14" s="568"/>
      <c r="CV14" s="568"/>
      <c r="CW14" s="568"/>
      <c r="CX14" s="568"/>
      <c r="CY14" s="568"/>
      <c r="CZ14" s="568"/>
      <c r="DA14" s="569"/>
      <c r="DB14" s="567" t="s">
        <v>126</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135</v>
      </c>
      <c r="N15" s="561"/>
      <c r="O15" s="561"/>
      <c r="P15" s="561"/>
      <c r="Q15" s="562"/>
      <c r="R15" s="553">
        <v>14067</v>
      </c>
      <c r="S15" s="554"/>
      <c r="T15" s="554"/>
      <c r="U15" s="554"/>
      <c r="V15" s="555"/>
      <c r="W15" s="485" t="s">
        <v>143</v>
      </c>
      <c r="X15" s="486"/>
      <c r="Y15" s="486"/>
      <c r="Z15" s="486"/>
      <c r="AA15" s="486"/>
      <c r="AB15" s="476"/>
      <c r="AC15" s="520">
        <v>1723</v>
      </c>
      <c r="AD15" s="521"/>
      <c r="AE15" s="521"/>
      <c r="AF15" s="521"/>
      <c r="AG15" s="563"/>
      <c r="AH15" s="520">
        <v>1813</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1502712</v>
      </c>
      <c r="BO15" s="433"/>
      <c r="BP15" s="433"/>
      <c r="BQ15" s="433"/>
      <c r="BR15" s="433"/>
      <c r="BS15" s="433"/>
      <c r="BT15" s="433"/>
      <c r="BU15" s="434"/>
      <c r="BV15" s="432">
        <v>1411160</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25.2</v>
      </c>
      <c r="AD16" s="557"/>
      <c r="AE16" s="557"/>
      <c r="AF16" s="557"/>
      <c r="AG16" s="558"/>
      <c r="AH16" s="556">
        <v>26</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2898290</v>
      </c>
      <c r="BO16" s="470"/>
      <c r="BP16" s="470"/>
      <c r="BQ16" s="470"/>
      <c r="BR16" s="470"/>
      <c r="BS16" s="470"/>
      <c r="BT16" s="470"/>
      <c r="BU16" s="471"/>
      <c r="BV16" s="469">
        <v>2729921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4308</v>
      </c>
      <c r="AD17" s="521"/>
      <c r="AE17" s="521"/>
      <c r="AF17" s="521"/>
      <c r="AG17" s="563"/>
      <c r="AH17" s="520">
        <v>4275</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1876524</v>
      </c>
      <c r="BO17" s="470"/>
      <c r="BP17" s="470"/>
      <c r="BQ17" s="470"/>
      <c r="BR17" s="470"/>
      <c r="BS17" s="470"/>
      <c r="BT17" s="470"/>
      <c r="BU17" s="471"/>
      <c r="BV17" s="469">
        <v>1771567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153</v>
      </c>
      <c r="C18" s="512"/>
      <c r="D18" s="512"/>
      <c r="E18" s="584"/>
      <c r="F18" s="584"/>
      <c r="G18" s="584"/>
      <c r="H18" s="584"/>
      <c r="I18" s="584"/>
      <c r="J18" s="584"/>
      <c r="K18" s="584"/>
      <c r="L18" s="585">
        <v>18.440000000000001</v>
      </c>
      <c r="M18" s="585"/>
      <c r="N18" s="585"/>
      <c r="O18" s="585"/>
      <c r="P18" s="585"/>
      <c r="Q18" s="585"/>
      <c r="R18" s="586"/>
      <c r="S18" s="586"/>
      <c r="T18" s="586"/>
      <c r="U18" s="586"/>
      <c r="V18" s="587"/>
      <c r="W18" s="487"/>
      <c r="X18" s="488"/>
      <c r="Y18" s="488"/>
      <c r="Z18" s="488"/>
      <c r="AA18" s="488"/>
      <c r="AB18" s="479"/>
      <c r="AC18" s="588">
        <v>63</v>
      </c>
      <c r="AD18" s="589"/>
      <c r="AE18" s="589"/>
      <c r="AF18" s="589"/>
      <c r="AG18" s="590"/>
      <c r="AH18" s="588">
        <v>61.3</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2931176</v>
      </c>
      <c r="BO18" s="470"/>
      <c r="BP18" s="470"/>
      <c r="BQ18" s="470"/>
      <c r="BR18" s="470"/>
      <c r="BS18" s="470"/>
      <c r="BT18" s="470"/>
      <c r="BU18" s="471"/>
      <c r="BV18" s="469">
        <v>2892180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155</v>
      </c>
      <c r="C19" s="512"/>
      <c r="D19" s="512"/>
      <c r="E19" s="584"/>
      <c r="F19" s="584"/>
      <c r="G19" s="584"/>
      <c r="H19" s="584"/>
      <c r="I19" s="584"/>
      <c r="J19" s="584"/>
      <c r="K19" s="584"/>
      <c r="L19" s="592">
        <v>749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4759329</v>
      </c>
      <c r="BO19" s="470"/>
      <c r="BP19" s="470"/>
      <c r="BQ19" s="470"/>
      <c r="BR19" s="470"/>
      <c r="BS19" s="470"/>
      <c r="BT19" s="470"/>
      <c r="BU19" s="471"/>
      <c r="BV19" s="469">
        <v>4377654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157</v>
      </c>
      <c r="C20" s="512"/>
      <c r="D20" s="512"/>
      <c r="E20" s="584"/>
      <c r="F20" s="584"/>
      <c r="G20" s="584"/>
      <c r="H20" s="584"/>
      <c r="I20" s="584"/>
      <c r="J20" s="584"/>
      <c r="K20" s="584"/>
      <c r="L20" s="592">
        <v>4772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5012152</v>
      </c>
      <c r="BO23" s="470"/>
      <c r="BP23" s="470"/>
      <c r="BQ23" s="470"/>
      <c r="BR23" s="470"/>
      <c r="BS23" s="470"/>
      <c r="BT23" s="470"/>
      <c r="BU23" s="471"/>
      <c r="BV23" s="469">
        <v>4873434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166</v>
      </c>
      <c r="F24" s="499"/>
      <c r="G24" s="499"/>
      <c r="H24" s="499"/>
      <c r="I24" s="499"/>
      <c r="J24" s="499"/>
      <c r="K24" s="500"/>
      <c r="L24" s="520">
        <v>1</v>
      </c>
      <c r="M24" s="521"/>
      <c r="N24" s="521"/>
      <c r="O24" s="521"/>
      <c r="P24" s="563"/>
      <c r="Q24" s="520">
        <v>7200</v>
      </c>
      <c r="R24" s="521"/>
      <c r="S24" s="521"/>
      <c r="T24" s="521"/>
      <c r="U24" s="521"/>
      <c r="V24" s="563"/>
      <c r="W24" s="622"/>
      <c r="X24" s="610"/>
      <c r="Y24" s="611"/>
      <c r="Z24" s="519" t="s">
        <v>167</v>
      </c>
      <c r="AA24" s="499"/>
      <c r="AB24" s="499"/>
      <c r="AC24" s="499"/>
      <c r="AD24" s="499"/>
      <c r="AE24" s="499"/>
      <c r="AF24" s="499"/>
      <c r="AG24" s="500"/>
      <c r="AH24" s="520">
        <v>93</v>
      </c>
      <c r="AI24" s="521"/>
      <c r="AJ24" s="521"/>
      <c r="AK24" s="521"/>
      <c r="AL24" s="563"/>
      <c r="AM24" s="520">
        <v>301413</v>
      </c>
      <c r="AN24" s="521"/>
      <c r="AO24" s="521"/>
      <c r="AP24" s="521"/>
      <c r="AQ24" s="521"/>
      <c r="AR24" s="563"/>
      <c r="AS24" s="520">
        <v>3241</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4918264</v>
      </c>
      <c r="BO24" s="470"/>
      <c r="BP24" s="470"/>
      <c r="BQ24" s="470"/>
      <c r="BR24" s="470"/>
      <c r="BS24" s="470"/>
      <c r="BT24" s="470"/>
      <c r="BU24" s="471"/>
      <c r="BV24" s="469">
        <v>4766686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169</v>
      </c>
      <c r="F25" s="499"/>
      <c r="G25" s="499"/>
      <c r="H25" s="499"/>
      <c r="I25" s="499"/>
      <c r="J25" s="499"/>
      <c r="K25" s="500"/>
      <c r="L25" s="520">
        <v>1</v>
      </c>
      <c r="M25" s="521"/>
      <c r="N25" s="521"/>
      <c r="O25" s="521"/>
      <c r="P25" s="563"/>
      <c r="Q25" s="520">
        <v>5800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171</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1184875</v>
      </c>
      <c r="BO25" s="433"/>
      <c r="BP25" s="433"/>
      <c r="BQ25" s="433"/>
      <c r="BR25" s="433"/>
      <c r="BS25" s="433"/>
      <c r="BT25" s="433"/>
      <c r="BU25" s="434"/>
      <c r="BV25" s="432">
        <v>580724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173</v>
      </c>
      <c r="F26" s="499"/>
      <c r="G26" s="499"/>
      <c r="H26" s="499"/>
      <c r="I26" s="499"/>
      <c r="J26" s="499"/>
      <c r="K26" s="500"/>
      <c r="L26" s="520">
        <v>1</v>
      </c>
      <c r="M26" s="521"/>
      <c r="N26" s="521"/>
      <c r="O26" s="521"/>
      <c r="P26" s="563"/>
      <c r="Q26" s="520">
        <v>5500</v>
      </c>
      <c r="R26" s="521"/>
      <c r="S26" s="521"/>
      <c r="T26" s="521"/>
      <c r="U26" s="521"/>
      <c r="V26" s="563"/>
      <c r="W26" s="622"/>
      <c r="X26" s="610"/>
      <c r="Y26" s="611"/>
      <c r="Z26" s="519" t="s">
        <v>174</v>
      </c>
      <c r="AA26" s="632"/>
      <c r="AB26" s="632"/>
      <c r="AC26" s="632"/>
      <c r="AD26" s="632"/>
      <c r="AE26" s="632"/>
      <c r="AF26" s="632"/>
      <c r="AG26" s="633"/>
      <c r="AH26" s="520">
        <v>5</v>
      </c>
      <c r="AI26" s="521"/>
      <c r="AJ26" s="521"/>
      <c r="AK26" s="521"/>
      <c r="AL26" s="563"/>
      <c r="AM26" s="520">
        <v>18135</v>
      </c>
      <c r="AN26" s="521"/>
      <c r="AO26" s="521"/>
      <c r="AP26" s="521"/>
      <c r="AQ26" s="521"/>
      <c r="AR26" s="563"/>
      <c r="AS26" s="520">
        <v>3627</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171</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177</v>
      </c>
      <c r="F27" s="499"/>
      <c r="G27" s="499"/>
      <c r="H27" s="499"/>
      <c r="I27" s="499"/>
      <c r="J27" s="499"/>
      <c r="K27" s="500"/>
      <c r="L27" s="520">
        <v>1</v>
      </c>
      <c r="M27" s="521"/>
      <c r="N27" s="521"/>
      <c r="O27" s="521"/>
      <c r="P27" s="563"/>
      <c r="Q27" s="520">
        <v>3070</v>
      </c>
      <c r="R27" s="521"/>
      <c r="S27" s="521"/>
      <c r="T27" s="521"/>
      <c r="U27" s="521"/>
      <c r="V27" s="563"/>
      <c r="W27" s="622"/>
      <c r="X27" s="610"/>
      <c r="Y27" s="611"/>
      <c r="Z27" s="519" t="s">
        <v>178</v>
      </c>
      <c r="AA27" s="499"/>
      <c r="AB27" s="499"/>
      <c r="AC27" s="499"/>
      <c r="AD27" s="499"/>
      <c r="AE27" s="499"/>
      <c r="AF27" s="499"/>
      <c r="AG27" s="500"/>
      <c r="AH27" s="520" t="s">
        <v>171</v>
      </c>
      <c r="AI27" s="521"/>
      <c r="AJ27" s="521"/>
      <c r="AK27" s="521"/>
      <c r="AL27" s="563"/>
      <c r="AM27" s="520" t="s">
        <v>171</v>
      </c>
      <c r="AN27" s="521"/>
      <c r="AO27" s="521"/>
      <c r="AP27" s="521"/>
      <c r="AQ27" s="521"/>
      <c r="AR27" s="563"/>
      <c r="AS27" s="520" t="s">
        <v>171</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272756</v>
      </c>
      <c r="BO27" s="646"/>
      <c r="BP27" s="646"/>
      <c r="BQ27" s="646"/>
      <c r="BR27" s="646"/>
      <c r="BS27" s="646"/>
      <c r="BT27" s="646"/>
      <c r="BU27" s="647"/>
      <c r="BV27" s="645">
        <v>272726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180</v>
      </c>
      <c r="F28" s="499"/>
      <c r="G28" s="499"/>
      <c r="H28" s="499"/>
      <c r="I28" s="499"/>
      <c r="J28" s="499"/>
      <c r="K28" s="500"/>
      <c r="L28" s="520">
        <v>1</v>
      </c>
      <c r="M28" s="521"/>
      <c r="N28" s="521"/>
      <c r="O28" s="521"/>
      <c r="P28" s="563"/>
      <c r="Q28" s="520">
        <v>2500</v>
      </c>
      <c r="R28" s="521"/>
      <c r="S28" s="521"/>
      <c r="T28" s="521"/>
      <c r="U28" s="521"/>
      <c r="V28" s="563"/>
      <c r="W28" s="622"/>
      <c r="X28" s="610"/>
      <c r="Y28" s="611"/>
      <c r="Z28" s="519" t="s">
        <v>181</v>
      </c>
      <c r="AA28" s="499"/>
      <c r="AB28" s="499"/>
      <c r="AC28" s="499"/>
      <c r="AD28" s="499"/>
      <c r="AE28" s="499"/>
      <c r="AF28" s="499"/>
      <c r="AG28" s="500"/>
      <c r="AH28" s="520" t="s">
        <v>171</v>
      </c>
      <c r="AI28" s="521"/>
      <c r="AJ28" s="521"/>
      <c r="AK28" s="521"/>
      <c r="AL28" s="563"/>
      <c r="AM28" s="520" t="s">
        <v>171</v>
      </c>
      <c r="AN28" s="521"/>
      <c r="AO28" s="521"/>
      <c r="AP28" s="521"/>
      <c r="AQ28" s="521"/>
      <c r="AR28" s="563"/>
      <c r="AS28" s="520" t="s">
        <v>171</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2060000</v>
      </c>
      <c r="BO28" s="433"/>
      <c r="BP28" s="433"/>
      <c r="BQ28" s="433"/>
      <c r="BR28" s="433"/>
      <c r="BS28" s="433"/>
      <c r="BT28" s="433"/>
      <c r="BU28" s="434"/>
      <c r="BV28" s="432">
        <v>1932000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183</v>
      </c>
      <c r="F29" s="499"/>
      <c r="G29" s="499"/>
      <c r="H29" s="499"/>
      <c r="I29" s="499"/>
      <c r="J29" s="499"/>
      <c r="K29" s="500"/>
      <c r="L29" s="520">
        <v>10</v>
      </c>
      <c r="M29" s="521"/>
      <c r="N29" s="521"/>
      <c r="O29" s="521"/>
      <c r="P29" s="563"/>
      <c r="Q29" s="520">
        <v>2330</v>
      </c>
      <c r="R29" s="521"/>
      <c r="S29" s="521"/>
      <c r="T29" s="521"/>
      <c r="U29" s="521"/>
      <c r="V29" s="563"/>
      <c r="W29" s="623"/>
      <c r="X29" s="624"/>
      <c r="Y29" s="625"/>
      <c r="Z29" s="519" t="s">
        <v>184</v>
      </c>
      <c r="AA29" s="499"/>
      <c r="AB29" s="499"/>
      <c r="AC29" s="499"/>
      <c r="AD29" s="499"/>
      <c r="AE29" s="499"/>
      <c r="AF29" s="499"/>
      <c r="AG29" s="500"/>
      <c r="AH29" s="520">
        <v>93</v>
      </c>
      <c r="AI29" s="521"/>
      <c r="AJ29" s="521"/>
      <c r="AK29" s="521"/>
      <c r="AL29" s="563"/>
      <c r="AM29" s="520">
        <v>301413</v>
      </c>
      <c r="AN29" s="521"/>
      <c r="AO29" s="521"/>
      <c r="AP29" s="521"/>
      <c r="AQ29" s="521"/>
      <c r="AR29" s="563"/>
      <c r="AS29" s="520">
        <v>3241</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315000</v>
      </c>
      <c r="BO29" s="470"/>
      <c r="BP29" s="470"/>
      <c r="BQ29" s="470"/>
      <c r="BR29" s="470"/>
      <c r="BS29" s="470"/>
      <c r="BT29" s="470"/>
      <c r="BU29" s="471"/>
      <c r="BV29" s="469">
        <v>315000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1525226</v>
      </c>
      <c r="BO30" s="646"/>
      <c r="BP30" s="646"/>
      <c r="BQ30" s="646"/>
      <c r="BR30" s="646"/>
      <c r="BS30" s="646"/>
      <c r="BT30" s="646"/>
      <c r="BU30" s="647"/>
      <c r="BV30" s="645">
        <v>1486440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193</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193</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大木町国民健康保険特別会計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大木町水道事業会計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5</v>
      </c>
      <c r="BX34" s="658"/>
      <c r="BY34" s="659" t="str">
        <f>IF('各会計、関係団体の財政状況及び健全化判断比率'!B68="","",'各会計、関係団体の財政状況及び健全化判断比率'!B68)</f>
        <v>福岡県南広域水道企業団</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ひしのみ国際交流センター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大木町後期高齢者医療特別会計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6</v>
      </c>
      <c r="BX35" s="658"/>
      <c r="BY35" s="659" t="str">
        <f>IF('各会計、関係団体の財政状況及び健全化判断比率'!B69="","",'各会計、関係団体の財政状況及び健全化判断比率'!B69)</f>
        <v>八女西部広域事務組合（一般会計）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大木町健康づくり公社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7</v>
      </c>
      <c r="BX36" s="658"/>
      <c r="BY36" s="659" t="str">
        <f>IF('各会計、関係団体の財政状況及び健全化判断比率'!B70="","",'各会計、関係団体の財政状況及び健全化判断比率'!B70)</f>
        <v>久留米広域市町村圏事務組合（広域消防特別会計）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サスティナブルおおき</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8</v>
      </c>
      <c r="BX37" s="658"/>
      <c r="BY37" s="659" t="str">
        <f>IF('各会計、関係団体の財政状況及び健全化判断比率'!B71="","",'各会計、関係団体の財政状況及び健全化判断比率'!B71)</f>
        <v>久留米広域市町村圏事務組合（一般会計）</v>
      </c>
      <c r="BZ37" s="659"/>
      <c r="CA37" s="659"/>
      <c r="CB37" s="659"/>
      <c r="CC37" s="659"/>
      <c r="CD37" s="659"/>
      <c r="CE37" s="659"/>
      <c r="CF37" s="659"/>
      <c r="CG37" s="659"/>
      <c r="CH37" s="659"/>
      <c r="CI37" s="659"/>
      <c r="CJ37" s="659"/>
      <c r="CK37" s="659"/>
      <c r="CL37" s="659"/>
      <c r="CM37" s="659"/>
      <c r="CN37" s="214"/>
      <c r="CO37" s="658">
        <f t="shared" si="3"/>
        <v>18</v>
      </c>
      <c r="CP37" s="658"/>
      <c r="CQ37" s="659" t="str">
        <f>IF('各会計、関係団体の財政状況及び健全化判断比率'!BS10="","",'各会計、関係団体の財政状況及び健全化判断比率'!BS10)</f>
        <v>クリエイティブおおき</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9</v>
      </c>
      <c r="BX38" s="658"/>
      <c r="BY38" s="659" t="str">
        <f>IF('各会計、関係団体の財政状況及び健全化判断比率'!B72="","",'各会計、関係団体の財政状況及び健全化判断比率'!B72)</f>
        <v>久留米広域市町村圏事務組合（ふるさと振興事業特別会計）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10</v>
      </c>
      <c r="BX39" s="658"/>
      <c r="BY39" s="659" t="str">
        <f>IF('各会計、関係団体の財政状況及び健全化判断比率'!B73="","",'各会計、関係団体の財政状況及び健全化判断比率'!B73)</f>
        <v>久留米広域市町村圏事務組合（小児救急医療支援事業特別会計）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11</v>
      </c>
      <c r="BX40" s="658"/>
      <c r="BY40" s="659" t="str">
        <f>IF('各会計、関係団体の財政状況及び健全化判断比率'!B74="","",'各会計、関係団体の財政状況及び健全化判断比率'!B74)</f>
        <v>福岡県自治振興組合（一般会計）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12</v>
      </c>
      <c r="BX41" s="658"/>
      <c r="BY41" s="659" t="str">
        <f>IF('各会計、関係団体の財政状況及び健全化判断比率'!B75="","",'各会計、関係団体の財政状況及び健全化判断比率'!B75)</f>
        <v>福岡県自治振興組合（公文書館事業特別会計）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13</v>
      </c>
      <c r="BX42" s="658"/>
      <c r="BY42" s="659" t="str">
        <f>IF('各会計、関係団体の財政状況及び健全化判断比率'!B76="","",'各会計、関係団体の財政状況及び健全化判断比率'!B76)</f>
        <v>福岡県自治会館管理組合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14</v>
      </c>
      <c r="BX43" s="658"/>
      <c r="BY43" s="659" t="str">
        <f>IF('各会計、関係団体の財政状況及び健全化判断比率'!B77="","",'各会計、関係団体の財政状況及び健全化判断比率'!B77)</f>
        <v>福岡県市町村職員退職手当組合（一般会計）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3MjOG3PrFLrCyIffY1yvGjbjpW5OPpD0CpUdtO0hHxwGK6X7eCpi3HLWYUrMwQVGNVSBSDLAZ5BbTNzAnkPBg==" saltValue="YnuN3i2T3ZQpk7sNIGj1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3" t="s">
        <v>562</v>
      </c>
      <c r="D34" s="1253"/>
      <c r="E34" s="1254"/>
      <c r="F34" s="32" t="s">
        <v>563</v>
      </c>
      <c r="G34" s="33" t="s">
        <v>564</v>
      </c>
      <c r="H34" s="33" t="s">
        <v>565</v>
      </c>
      <c r="I34" s="33" t="s">
        <v>566</v>
      </c>
      <c r="J34" s="34" t="s">
        <v>567</v>
      </c>
      <c r="K34" s="22"/>
      <c r="L34" s="22"/>
      <c r="M34" s="22"/>
      <c r="N34" s="22"/>
      <c r="O34" s="22"/>
      <c r="P34" s="22"/>
    </row>
    <row r="35" spans="1:16" ht="39" customHeight="1">
      <c r="A35" s="22"/>
      <c r="B35" s="35"/>
      <c r="C35" s="1247" t="s">
        <v>568</v>
      </c>
      <c r="D35" s="1248"/>
      <c r="E35" s="1249"/>
      <c r="F35" s="36">
        <v>26.8</v>
      </c>
      <c r="G35" s="37">
        <v>27.99</v>
      </c>
      <c r="H35" s="37">
        <v>28.53</v>
      </c>
      <c r="I35" s="37">
        <v>29.92</v>
      </c>
      <c r="J35" s="38">
        <v>28.48</v>
      </c>
      <c r="K35" s="22"/>
      <c r="L35" s="22"/>
      <c r="M35" s="22"/>
      <c r="N35" s="22"/>
      <c r="O35" s="22"/>
      <c r="P35" s="22"/>
    </row>
    <row r="36" spans="1:16" ht="39" customHeight="1">
      <c r="A36" s="22"/>
      <c r="B36" s="35"/>
      <c r="C36" s="1247" t="s">
        <v>569</v>
      </c>
      <c r="D36" s="1248"/>
      <c r="E36" s="1249"/>
      <c r="F36" s="36">
        <v>4.75</v>
      </c>
      <c r="G36" s="37">
        <v>5.09</v>
      </c>
      <c r="H36" s="37">
        <v>6.89</v>
      </c>
      <c r="I36" s="37">
        <v>7.84</v>
      </c>
      <c r="J36" s="38">
        <v>14.23</v>
      </c>
      <c r="K36" s="22"/>
      <c r="L36" s="22"/>
      <c r="M36" s="22"/>
      <c r="N36" s="22"/>
      <c r="O36" s="22"/>
      <c r="P36" s="22"/>
    </row>
    <row r="37" spans="1:16" ht="39" customHeight="1">
      <c r="A37" s="22"/>
      <c r="B37" s="35"/>
      <c r="C37" s="1247" t="s">
        <v>570</v>
      </c>
      <c r="D37" s="1248"/>
      <c r="E37" s="1249"/>
      <c r="F37" s="36">
        <v>0.18</v>
      </c>
      <c r="G37" s="37">
        <v>0.17</v>
      </c>
      <c r="H37" s="37">
        <v>0.19</v>
      </c>
      <c r="I37" s="37">
        <v>0.22</v>
      </c>
      <c r="J37" s="38">
        <v>0.15</v>
      </c>
      <c r="K37" s="22"/>
      <c r="L37" s="22"/>
      <c r="M37" s="22"/>
      <c r="N37" s="22"/>
      <c r="O37" s="22"/>
      <c r="P37" s="22"/>
    </row>
    <row r="38" spans="1:16" ht="39" customHeight="1">
      <c r="A38" s="22"/>
      <c r="B38" s="35"/>
      <c r="C38" s="1247"/>
      <c r="D38" s="1248"/>
      <c r="E38" s="1249"/>
      <c r="F38" s="36"/>
      <c r="G38" s="37"/>
      <c r="H38" s="37"/>
      <c r="I38" s="37"/>
      <c r="J38" s="38"/>
      <c r="K38" s="22"/>
      <c r="L38" s="22"/>
      <c r="M38" s="22"/>
      <c r="N38" s="22"/>
      <c r="O38" s="22"/>
      <c r="P38" s="22"/>
    </row>
    <row r="39" spans="1:16" ht="39" customHeight="1">
      <c r="A39" s="22"/>
      <c r="B39" s="35"/>
      <c r="C39" s="1247"/>
      <c r="D39" s="1248"/>
      <c r="E39" s="1249"/>
      <c r="F39" s="36"/>
      <c r="G39" s="37"/>
      <c r="H39" s="37"/>
      <c r="I39" s="37"/>
      <c r="J39" s="38"/>
      <c r="K39" s="22"/>
      <c r="L39" s="22"/>
      <c r="M39" s="22"/>
      <c r="N39" s="22"/>
      <c r="O39" s="22"/>
      <c r="P39" s="22"/>
    </row>
    <row r="40" spans="1:16" ht="39" customHeight="1">
      <c r="A40" s="22"/>
      <c r="B40" s="35"/>
      <c r="C40" s="1247"/>
      <c r="D40" s="1248"/>
      <c r="E40" s="1249"/>
      <c r="F40" s="36"/>
      <c r="G40" s="37"/>
      <c r="H40" s="37"/>
      <c r="I40" s="37"/>
      <c r="J40" s="38"/>
      <c r="K40" s="22"/>
      <c r="L40" s="22"/>
      <c r="M40" s="22"/>
      <c r="N40" s="22"/>
      <c r="O40" s="22"/>
      <c r="P40" s="22"/>
    </row>
    <row r="41" spans="1:16" ht="39" customHeight="1">
      <c r="A41" s="22"/>
      <c r="B41" s="35"/>
      <c r="C41" s="1247"/>
      <c r="D41" s="1248"/>
      <c r="E41" s="1249"/>
      <c r="F41" s="36"/>
      <c r="G41" s="37"/>
      <c r="H41" s="37"/>
      <c r="I41" s="37"/>
      <c r="J41" s="38"/>
      <c r="K41" s="22"/>
      <c r="L41" s="22"/>
      <c r="M41" s="22"/>
      <c r="N41" s="22"/>
      <c r="O41" s="22"/>
      <c r="P41" s="22"/>
    </row>
    <row r="42" spans="1:16" ht="39" customHeight="1">
      <c r="A42" s="22"/>
      <c r="B42" s="39"/>
      <c r="C42" s="1247" t="s">
        <v>571</v>
      </c>
      <c r="D42" s="1248"/>
      <c r="E42" s="1249"/>
      <c r="F42" s="36" t="s">
        <v>513</v>
      </c>
      <c r="G42" s="37" t="s">
        <v>513</v>
      </c>
      <c r="H42" s="37" t="s">
        <v>513</v>
      </c>
      <c r="I42" s="37" t="s">
        <v>513</v>
      </c>
      <c r="J42" s="38" t="s">
        <v>513</v>
      </c>
      <c r="K42" s="22"/>
      <c r="L42" s="22"/>
      <c r="M42" s="22"/>
      <c r="N42" s="22"/>
      <c r="O42" s="22"/>
      <c r="P42" s="22"/>
    </row>
    <row r="43" spans="1:16" ht="39" customHeight="1" thickBot="1">
      <c r="A43" s="22"/>
      <c r="B43" s="40"/>
      <c r="C43" s="1250" t="s">
        <v>572</v>
      </c>
      <c r="D43" s="1251"/>
      <c r="E43" s="1252"/>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awK/+BECehf7IqO3855rlPe1+j340W0+97NVcXecruUTkaevnY7JK8jTOIshtKyO5CEz9zE5gU0+CD33KRuWg==" saltValue="oIYM6tZAeKKEyFVFd3W1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5" t="s">
        <v>11</v>
      </c>
      <c r="C45" s="1256"/>
      <c r="D45" s="58"/>
      <c r="E45" s="1261" t="s">
        <v>12</v>
      </c>
      <c r="F45" s="1261"/>
      <c r="G45" s="1261"/>
      <c r="H45" s="1261"/>
      <c r="I45" s="1261"/>
      <c r="J45" s="1262"/>
      <c r="K45" s="59">
        <v>447</v>
      </c>
      <c r="L45" s="60">
        <v>448</v>
      </c>
      <c r="M45" s="60">
        <v>469</v>
      </c>
      <c r="N45" s="60">
        <v>471</v>
      </c>
      <c r="O45" s="61">
        <v>484</v>
      </c>
      <c r="P45" s="48"/>
      <c r="Q45" s="48"/>
      <c r="R45" s="48"/>
      <c r="S45" s="48"/>
      <c r="T45" s="48"/>
      <c r="U45" s="48"/>
    </row>
    <row r="46" spans="1:21" ht="30.75" customHeight="1">
      <c r="A46" s="48"/>
      <c r="B46" s="1257"/>
      <c r="C46" s="1258"/>
      <c r="D46" s="62"/>
      <c r="E46" s="1263" t="s">
        <v>13</v>
      </c>
      <c r="F46" s="1263"/>
      <c r="G46" s="1263"/>
      <c r="H46" s="1263"/>
      <c r="I46" s="1263"/>
      <c r="J46" s="1264"/>
      <c r="K46" s="63" t="s">
        <v>513</v>
      </c>
      <c r="L46" s="64" t="s">
        <v>513</v>
      </c>
      <c r="M46" s="64" t="s">
        <v>513</v>
      </c>
      <c r="N46" s="64" t="s">
        <v>513</v>
      </c>
      <c r="O46" s="65" t="s">
        <v>513</v>
      </c>
      <c r="P46" s="48"/>
      <c r="Q46" s="48"/>
      <c r="R46" s="48"/>
      <c r="S46" s="48"/>
      <c r="T46" s="48"/>
      <c r="U46" s="48"/>
    </row>
    <row r="47" spans="1:21" ht="30.75" customHeight="1">
      <c r="A47" s="48"/>
      <c r="B47" s="1257"/>
      <c r="C47" s="1258"/>
      <c r="D47" s="62"/>
      <c r="E47" s="1263" t="s">
        <v>14</v>
      </c>
      <c r="F47" s="1263"/>
      <c r="G47" s="1263"/>
      <c r="H47" s="1263"/>
      <c r="I47" s="1263"/>
      <c r="J47" s="1264"/>
      <c r="K47" s="63" t="s">
        <v>513</v>
      </c>
      <c r="L47" s="64" t="s">
        <v>513</v>
      </c>
      <c r="M47" s="64" t="s">
        <v>513</v>
      </c>
      <c r="N47" s="64" t="s">
        <v>513</v>
      </c>
      <c r="O47" s="65" t="s">
        <v>513</v>
      </c>
      <c r="P47" s="48"/>
      <c r="Q47" s="48"/>
      <c r="R47" s="48"/>
      <c r="S47" s="48"/>
      <c r="T47" s="48"/>
      <c r="U47" s="48"/>
    </row>
    <row r="48" spans="1:21" ht="30.75" customHeight="1">
      <c r="A48" s="48"/>
      <c r="B48" s="1257"/>
      <c r="C48" s="1258"/>
      <c r="D48" s="62"/>
      <c r="E48" s="1263" t="s">
        <v>15</v>
      </c>
      <c r="F48" s="1263"/>
      <c r="G48" s="1263"/>
      <c r="H48" s="1263"/>
      <c r="I48" s="1263"/>
      <c r="J48" s="1264"/>
      <c r="K48" s="63">
        <v>0</v>
      </c>
      <c r="L48" s="64" t="s">
        <v>513</v>
      </c>
      <c r="M48" s="64" t="s">
        <v>513</v>
      </c>
      <c r="N48" s="64">
        <v>0</v>
      </c>
      <c r="O48" s="65">
        <v>0</v>
      </c>
      <c r="P48" s="48"/>
      <c r="Q48" s="48"/>
      <c r="R48" s="48"/>
      <c r="S48" s="48"/>
      <c r="T48" s="48"/>
      <c r="U48" s="48"/>
    </row>
    <row r="49" spans="1:21" ht="30.75" customHeight="1">
      <c r="A49" s="48"/>
      <c r="B49" s="1257"/>
      <c r="C49" s="1258"/>
      <c r="D49" s="62"/>
      <c r="E49" s="1263" t="s">
        <v>16</v>
      </c>
      <c r="F49" s="1263"/>
      <c r="G49" s="1263"/>
      <c r="H49" s="1263"/>
      <c r="I49" s="1263"/>
      <c r="J49" s="1264"/>
      <c r="K49" s="63">
        <v>4</v>
      </c>
      <c r="L49" s="64">
        <v>7</v>
      </c>
      <c r="M49" s="64">
        <v>14</v>
      </c>
      <c r="N49" s="64">
        <v>18</v>
      </c>
      <c r="O49" s="65">
        <v>20</v>
      </c>
      <c r="P49" s="48"/>
      <c r="Q49" s="48"/>
      <c r="R49" s="48"/>
      <c r="S49" s="48"/>
      <c r="T49" s="48"/>
      <c r="U49" s="48"/>
    </row>
    <row r="50" spans="1:21" ht="30.75" customHeight="1">
      <c r="A50" s="48"/>
      <c r="B50" s="1257"/>
      <c r="C50" s="1258"/>
      <c r="D50" s="62"/>
      <c r="E50" s="1263" t="s">
        <v>17</v>
      </c>
      <c r="F50" s="1263"/>
      <c r="G50" s="1263"/>
      <c r="H50" s="1263"/>
      <c r="I50" s="1263"/>
      <c r="J50" s="1264"/>
      <c r="K50" s="63">
        <v>76</v>
      </c>
      <c r="L50" s="64">
        <v>76</v>
      </c>
      <c r="M50" s="64">
        <v>75</v>
      </c>
      <c r="N50" s="64">
        <v>75</v>
      </c>
      <c r="O50" s="65">
        <v>75</v>
      </c>
      <c r="P50" s="48"/>
      <c r="Q50" s="48"/>
      <c r="R50" s="48"/>
      <c r="S50" s="48"/>
      <c r="T50" s="48"/>
      <c r="U50" s="48"/>
    </row>
    <row r="51" spans="1:21" ht="30.75" customHeight="1">
      <c r="A51" s="48"/>
      <c r="B51" s="1259"/>
      <c r="C51" s="1260"/>
      <c r="D51" s="66"/>
      <c r="E51" s="1263" t="s">
        <v>18</v>
      </c>
      <c r="F51" s="1263"/>
      <c r="G51" s="1263"/>
      <c r="H51" s="1263"/>
      <c r="I51" s="1263"/>
      <c r="J51" s="1264"/>
      <c r="K51" s="63" t="s">
        <v>513</v>
      </c>
      <c r="L51" s="64">
        <v>0</v>
      </c>
      <c r="M51" s="64" t="s">
        <v>513</v>
      </c>
      <c r="N51" s="64" t="s">
        <v>513</v>
      </c>
      <c r="O51" s="65">
        <v>0</v>
      </c>
      <c r="P51" s="48"/>
      <c r="Q51" s="48"/>
      <c r="R51" s="48"/>
      <c r="S51" s="48"/>
      <c r="T51" s="48"/>
      <c r="U51" s="48"/>
    </row>
    <row r="52" spans="1:21" ht="30.75" customHeight="1">
      <c r="A52" s="48"/>
      <c r="B52" s="1265" t="s">
        <v>19</v>
      </c>
      <c r="C52" s="1266"/>
      <c r="D52" s="66"/>
      <c r="E52" s="1263" t="s">
        <v>20</v>
      </c>
      <c r="F52" s="1263"/>
      <c r="G52" s="1263"/>
      <c r="H52" s="1263"/>
      <c r="I52" s="1263"/>
      <c r="J52" s="1264"/>
      <c r="K52" s="63">
        <v>306</v>
      </c>
      <c r="L52" s="64">
        <v>316</v>
      </c>
      <c r="M52" s="64">
        <v>325</v>
      </c>
      <c r="N52" s="64">
        <v>325</v>
      </c>
      <c r="O52" s="65">
        <v>330</v>
      </c>
      <c r="P52" s="48"/>
      <c r="Q52" s="48"/>
      <c r="R52" s="48"/>
      <c r="S52" s="48"/>
      <c r="T52" s="48"/>
      <c r="U52" s="48"/>
    </row>
    <row r="53" spans="1:21" ht="30.75" customHeight="1" thickBot="1">
      <c r="A53" s="48"/>
      <c r="B53" s="1267" t="s">
        <v>21</v>
      </c>
      <c r="C53" s="1268"/>
      <c r="D53" s="67"/>
      <c r="E53" s="1269" t="s">
        <v>22</v>
      </c>
      <c r="F53" s="1269"/>
      <c r="G53" s="1269"/>
      <c r="H53" s="1269"/>
      <c r="I53" s="1269"/>
      <c r="J53" s="1270"/>
      <c r="K53" s="68">
        <v>221</v>
      </c>
      <c r="L53" s="69">
        <v>215</v>
      </c>
      <c r="M53" s="69">
        <v>233</v>
      </c>
      <c r="N53" s="69">
        <v>239</v>
      </c>
      <c r="O53" s="70">
        <v>249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71" t="s">
        <v>25</v>
      </c>
      <c r="C57" s="1272"/>
      <c r="D57" s="1275" t="s">
        <v>26</v>
      </c>
      <c r="E57" s="1276"/>
      <c r="F57" s="1276"/>
      <c r="G57" s="1276"/>
      <c r="H57" s="1276"/>
      <c r="I57" s="1276"/>
      <c r="J57" s="1277"/>
      <c r="K57" s="83"/>
      <c r="L57" s="84"/>
      <c r="M57" s="84"/>
      <c r="N57" s="84"/>
      <c r="O57" s="85"/>
    </row>
    <row r="58" spans="1:21" ht="31.5" customHeight="1" thickBot="1">
      <c r="B58" s="1273"/>
      <c r="C58" s="1274"/>
      <c r="D58" s="1278" t="s">
        <v>27</v>
      </c>
      <c r="E58" s="1279"/>
      <c r="F58" s="1279"/>
      <c r="G58" s="1279"/>
      <c r="H58" s="1279"/>
      <c r="I58" s="1279"/>
      <c r="J58" s="128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tBZUMMO1HQWXmyHuVlsaftod9K6yuH6jxnLCzEIbOd9KsOEnVmNXVATM/aU4v2OAVCjqLMqMKeG5mjtEBa0Ow==" saltValue="yZZfuwO8DggH4zi90CZ7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81" t="s">
        <v>30</v>
      </c>
      <c r="C41" s="1282"/>
      <c r="D41" s="102"/>
      <c r="E41" s="1287" t="s">
        <v>31</v>
      </c>
      <c r="F41" s="1287"/>
      <c r="G41" s="1287"/>
      <c r="H41" s="1288"/>
      <c r="I41" s="103">
        <v>5144</v>
      </c>
      <c r="J41" s="104">
        <v>5172</v>
      </c>
      <c r="K41" s="104">
        <v>5051</v>
      </c>
      <c r="L41" s="104">
        <v>4873</v>
      </c>
      <c r="M41" s="105">
        <v>5012</v>
      </c>
    </row>
    <row r="42" spans="2:13" ht="27.75" customHeight="1">
      <c r="B42" s="1283"/>
      <c r="C42" s="1284"/>
      <c r="D42" s="106"/>
      <c r="E42" s="1289" t="s">
        <v>32</v>
      </c>
      <c r="F42" s="1289"/>
      <c r="G42" s="1289"/>
      <c r="H42" s="1290"/>
      <c r="I42" s="107">
        <v>300</v>
      </c>
      <c r="J42" s="108">
        <v>227</v>
      </c>
      <c r="K42" s="108">
        <v>343</v>
      </c>
      <c r="L42" s="108">
        <v>270</v>
      </c>
      <c r="M42" s="109">
        <v>196</v>
      </c>
    </row>
    <row r="43" spans="2:13" ht="27.75" customHeight="1">
      <c r="B43" s="1283"/>
      <c r="C43" s="1284"/>
      <c r="D43" s="106"/>
      <c r="E43" s="1289" t="s">
        <v>33</v>
      </c>
      <c r="F43" s="1289"/>
      <c r="G43" s="1289"/>
      <c r="H43" s="1290"/>
      <c r="I43" s="107">
        <v>1</v>
      </c>
      <c r="J43" s="108">
        <v>2</v>
      </c>
      <c r="K43" s="108">
        <v>2</v>
      </c>
      <c r="L43" s="108">
        <v>1</v>
      </c>
      <c r="M43" s="109">
        <v>5</v>
      </c>
    </row>
    <row r="44" spans="2:13" ht="27.75" customHeight="1">
      <c r="B44" s="1283"/>
      <c r="C44" s="1284"/>
      <c r="D44" s="106"/>
      <c r="E44" s="1289" t="s">
        <v>34</v>
      </c>
      <c r="F44" s="1289"/>
      <c r="G44" s="1289"/>
      <c r="H44" s="1290"/>
      <c r="I44" s="107">
        <v>57</v>
      </c>
      <c r="J44" s="108">
        <v>256</v>
      </c>
      <c r="K44" s="108">
        <v>247</v>
      </c>
      <c r="L44" s="108">
        <v>276</v>
      </c>
      <c r="M44" s="109">
        <v>281</v>
      </c>
    </row>
    <row r="45" spans="2:13" ht="27.75" customHeight="1">
      <c r="B45" s="1283"/>
      <c r="C45" s="1284"/>
      <c r="D45" s="106"/>
      <c r="E45" s="1289" t="s">
        <v>35</v>
      </c>
      <c r="F45" s="1289"/>
      <c r="G45" s="1289"/>
      <c r="H45" s="1290"/>
      <c r="I45" s="107">
        <v>931</v>
      </c>
      <c r="J45" s="108">
        <v>739</v>
      </c>
      <c r="K45" s="108">
        <v>744</v>
      </c>
      <c r="L45" s="108">
        <v>793</v>
      </c>
      <c r="M45" s="109">
        <v>720</v>
      </c>
    </row>
    <row r="46" spans="2:13" ht="27.75" customHeight="1">
      <c r="B46" s="1283"/>
      <c r="C46" s="1284"/>
      <c r="D46" s="110"/>
      <c r="E46" s="1289" t="s">
        <v>36</v>
      </c>
      <c r="F46" s="1289"/>
      <c r="G46" s="1289"/>
      <c r="H46" s="1290"/>
      <c r="I46" s="107" t="s">
        <v>513</v>
      </c>
      <c r="J46" s="108" t="s">
        <v>513</v>
      </c>
      <c r="K46" s="108" t="s">
        <v>513</v>
      </c>
      <c r="L46" s="108" t="s">
        <v>513</v>
      </c>
      <c r="M46" s="109" t="s">
        <v>513</v>
      </c>
    </row>
    <row r="47" spans="2:13" ht="27.75" customHeight="1">
      <c r="B47" s="1283"/>
      <c r="C47" s="1284"/>
      <c r="D47" s="111"/>
      <c r="E47" s="1291" t="s">
        <v>37</v>
      </c>
      <c r="F47" s="1292"/>
      <c r="G47" s="1292"/>
      <c r="H47" s="1293"/>
      <c r="I47" s="107" t="s">
        <v>513</v>
      </c>
      <c r="J47" s="108" t="s">
        <v>513</v>
      </c>
      <c r="K47" s="108" t="s">
        <v>513</v>
      </c>
      <c r="L47" s="108" t="s">
        <v>513</v>
      </c>
      <c r="M47" s="109" t="s">
        <v>513</v>
      </c>
    </row>
    <row r="48" spans="2:13" ht="27.75" customHeight="1">
      <c r="B48" s="1283"/>
      <c r="C48" s="1284"/>
      <c r="D48" s="106"/>
      <c r="E48" s="1289" t="s">
        <v>38</v>
      </c>
      <c r="F48" s="1289"/>
      <c r="G48" s="1289"/>
      <c r="H48" s="1290"/>
      <c r="I48" s="107" t="s">
        <v>513</v>
      </c>
      <c r="J48" s="108" t="s">
        <v>513</v>
      </c>
      <c r="K48" s="108" t="s">
        <v>513</v>
      </c>
      <c r="L48" s="108" t="s">
        <v>513</v>
      </c>
      <c r="M48" s="109" t="s">
        <v>513</v>
      </c>
    </row>
    <row r="49" spans="2:13" ht="27.75" customHeight="1">
      <c r="B49" s="1285"/>
      <c r="C49" s="1286"/>
      <c r="D49" s="106"/>
      <c r="E49" s="1289" t="s">
        <v>39</v>
      </c>
      <c r="F49" s="1289"/>
      <c r="G49" s="1289"/>
      <c r="H49" s="1290"/>
      <c r="I49" s="107" t="s">
        <v>513</v>
      </c>
      <c r="J49" s="108" t="s">
        <v>513</v>
      </c>
      <c r="K49" s="108" t="s">
        <v>513</v>
      </c>
      <c r="L49" s="108" t="s">
        <v>513</v>
      </c>
      <c r="M49" s="109" t="s">
        <v>513</v>
      </c>
    </row>
    <row r="50" spans="2:13" ht="27.75" customHeight="1">
      <c r="B50" s="1294" t="s">
        <v>40</v>
      </c>
      <c r="C50" s="1295"/>
      <c r="D50" s="112"/>
      <c r="E50" s="1289" t="s">
        <v>41</v>
      </c>
      <c r="F50" s="1289"/>
      <c r="G50" s="1289"/>
      <c r="H50" s="1290"/>
      <c r="I50" s="107">
        <v>3681</v>
      </c>
      <c r="J50" s="108">
        <v>3567</v>
      </c>
      <c r="K50" s="108">
        <v>3832</v>
      </c>
      <c r="L50" s="108">
        <v>3883</v>
      </c>
      <c r="M50" s="109">
        <v>4103</v>
      </c>
    </row>
    <row r="51" spans="2:13" ht="27.75" customHeight="1">
      <c r="B51" s="1283"/>
      <c r="C51" s="1284"/>
      <c r="D51" s="106"/>
      <c r="E51" s="1289" t="s">
        <v>42</v>
      </c>
      <c r="F51" s="1289"/>
      <c r="G51" s="1289"/>
      <c r="H51" s="1290"/>
      <c r="I51" s="107">
        <v>5</v>
      </c>
      <c r="J51" s="108" t="s">
        <v>513</v>
      </c>
      <c r="K51" s="108">
        <v>3</v>
      </c>
      <c r="L51" s="108">
        <v>3</v>
      </c>
      <c r="M51" s="109">
        <v>3</v>
      </c>
    </row>
    <row r="52" spans="2:13" ht="27.75" customHeight="1">
      <c r="B52" s="1285"/>
      <c r="C52" s="1286"/>
      <c r="D52" s="106"/>
      <c r="E52" s="1289" t="s">
        <v>43</v>
      </c>
      <c r="F52" s="1289"/>
      <c r="G52" s="1289"/>
      <c r="H52" s="1290"/>
      <c r="I52" s="107">
        <v>3800</v>
      </c>
      <c r="J52" s="108">
        <v>3966</v>
      </c>
      <c r="K52" s="108">
        <v>3816</v>
      </c>
      <c r="L52" s="108">
        <v>3810</v>
      </c>
      <c r="M52" s="109">
        <v>3886</v>
      </c>
    </row>
    <row r="53" spans="2:13" ht="27.75" customHeight="1" thickBot="1">
      <c r="B53" s="1296" t="s">
        <v>44</v>
      </c>
      <c r="C53" s="1297"/>
      <c r="D53" s="113"/>
      <c r="E53" s="1298" t="s">
        <v>45</v>
      </c>
      <c r="F53" s="1298"/>
      <c r="G53" s="1298"/>
      <c r="H53" s="1299"/>
      <c r="I53" s="114">
        <v>-1054</v>
      </c>
      <c r="J53" s="115">
        <v>-1138</v>
      </c>
      <c r="K53" s="115">
        <v>-1264</v>
      </c>
      <c r="L53" s="115">
        <v>-1483</v>
      </c>
      <c r="M53" s="116">
        <v>-1778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q/upSllgIRQIYUmFgbq2BYaniyiBnhnR1bBy7G5jzQVhfOLC7VgiXTKQGUycZy3hQ+JbWt5nmETG18lT3oD7w==" saltValue="ZpPPzVCOc/YzmOrFpS2S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8" t="s">
        <v>48</v>
      </c>
      <c r="D55" s="1308"/>
      <c r="E55" s="1309"/>
      <c r="F55" s="128">
        <v>2038</v>
      </c>
      <c r="G55" s="128">
        <v>1932</v>
      </c>
      <c r="H55" s="129">
        <v>2060</v>
      </c>
    </row>
    <row r="56" spans="2:8" ht="52.5" customHeight="1">
      <c r="B56" s="130"/>
      <c r="C56" s="1310" t="s">
        <v>49</v>
      </c>
      <c r="D56" s="1310"/>
      <c r="E56" s="1311"/>
      <c r="F56" s="131">
        <v>315</v>
      </c>
      <c r="G56" s="131">
        <v>315</v>
      </c>
      <c r="H56" s="132">
        <v>315</v>
      </c>
    </row>
    <row r="57" spans="2:8" ht="53.25" customHeight="1">
      <c r="B57" s="130"/>
      <c r="C57" s="1312" t="s">
        <v>50</v>
      </c>
      <c r="D57" s="1312"/>
      <c r="E57" s="1313"/>
      <c r="F57" s="133">
        <v>1329</v>
      </c>
      <c r="G57" s="133">
        <v>1486</v>
      </c>
      <c r="H57" s="134">
        <v>1525</v>
      </c>
    </row>
    <row r="58" spans="2:8" ht="45.75" customHeight="1">
      <c r="B58" s="135"/>
      <c r="C58" s="1300" t="s">
        <v>597</v>
      </c>
      <c r="D58" s="1301"/>
      <c r="E58" s="1302"/>
      <c r="F58" s="136">
        <v>824</v>
      </c>
      <c r="G58" s="136">
        <v>796</v>
      </c>
      <c r="H58" s="137">
        <v>823</v>
      </c>
    </row>
    <row r="59" spans="2:8" ht="45.75" customHeight="1">
      <c r="B59" s="135"/>
      <c r="C59" s="1300" t="s">
        <v>598</v>
      </c>
      <c r="D59" s="1301"/>
      <c r="E59" s="1302"/>
      <c r="F59" s="136">
        <v>330</v>
      </c>
      <c r="G59" s="136">
        <v>330</v>
      </c>
      <c r="H59" s="137">
        <v>330</v>
      </c>
    </row>
    <row r="60" spans="2:8" ht="45.75" customHeight="1">
      <c r="B60" s="135"/>
      <c r="C60" s="1300" t="s">
        <v>605</v>
      </c>
      <c r="D60" s="1301"/>
      <c r="E60" s="1302"/>
      <c r="F60" s="136">
        <v>0</v>
      </c>
      <c r="G60" s="136">
        <v>185</v>
      </c>
      <c r="H60" s="137">
        <v>194</v>
      </c>
    </row>
    <row r="61" spans="2:8" ht="45.75" customHeight="1">
      <c r="B61" s="135"/>
      <c r="C61" s="1300" t="s">
        <v>599</v>
      </c>
      <c r="D61" s="1301"/>
      <c r="E61" s="1302"/>
      <c r="F61" s="136">
        <v>123</v>
      </c>
      <c r="G61" s="136">
        <v>123</v>
      </c>
      <c r="H61" s="137">
        <v>126</v>
      </c>
    </row>
    <row r="62" spans="2:8" ht="45.75" customHeight="1" thickBot="1">
      <c r="B62" s="138"/>
      <c r="C62" s="1303" t="s">
        <v>600</v>
      </c>
      <c r="D62" s="1304"/>
      <c r="E62" s="1305"/>
      <c r="F62" s="139">
        <v>38</v>
      </c>
      <c r="G62" s="139">
        <v>38</v>
      </c>
      <c r="H62" s="140">
        <v>38</v>
      </c>
    </row>
    <row r="63" spans="2:8" ht="52.5" customHeight="1" thickBot="1">
      <c r="B63" s="141"/>
      <c r="C63" s="1306" t="s">
        <v>51</v>
      </c>
      <c r="D63" s="1306"/>
      <c r="E63" s="1307"/>
      <c r="F63" s="142">
        <v>3682</v>
      </c>
      <c r="G63" s="142">
        <v>3733</v>
      </c>
      <c r="H63" s="143">
        <v>3900</v>
      </c>
    </row>
    <row r="64" spans="2:8" ht="15" customHeight="1"/>
  </sheetData>
  <sheetProtection algorithmName="SHA-512" hashValue="SnI02+JlblfDo1Qs2YBzK7lGQUsUexgGZoZfcwxzSTX3WWo4BFUYWkM/L/oNHdCR1JFpAZQ0OF9VuWjKd2FP6w==" saltValue="CdYYZmnHwminBsPKwxik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019E-88CD-4CAD-BB3E-A127FFBB08C0}">
  <dimension ref="A1:WZM160"/>
  <sheetViews>
    <sheetView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2" t="s">
        <v>611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612</v>
      </c>
    </row>
    <row r="50" spans="1:109">
      <c r="B50" s="397"/>
      <c r="G50" s="1314"/>
      <c r="H50" s="1314"/>
      <c r="I50" s="1314"/>
      <c r="J50" s="1314"/>
      <c r="K50" s="407"/>
      <c r="L50" s="407"/>
      <c r="M50" s="408"/>
      <c r="N50" s="408"/>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20" t="s">
        <v>555</v>
      </c>
      <c r="BQ50" s="1320"/>
      <c r="BR50" s="1320"/>
      <c r="BS50" s="1320"/>
      <c r="BT50" s="1320"/>
      <c r="BU50" s="1320"/>
      <c r="BV50" s="1320"/>
      <c r="BW50" s="1320"/>
      <c r="BX50" s="1320" t="s">
        <v>556</v>
      </c>
      <c r="BY50" s="1320"/>
      <c r="BZ50" s="1320"/>
      <c r="CA50" s="1320"/>
      <c r="CB50" s="1320"/>
      <c r="CC50" s="1320"/>
      <c r="CD50" s="1320"/>
      <c r="CE50" s="1320"/>
      <c r="CF50" s="1320" t="s">
        <v>557</v>
      </c>
      <c r="CG50" s="1320"/>
      <c r="CH50" s="1320"/>
      <c r="CI50" s="1320"/>
      <c r="CJ50" s="1320"/>
      <c r="CK50" s="1320"/>
      <c r="CL50" s="1320"/>
      <c r="CM50" s="1320"/>
      <c r="CN50" s="1320" t="s">
        <v>558</v>
      </c>
      <c r="CO50" s="1320"/>
      <c r="CP50" s="1320"/>
      <c r="CQ50" s="1320"/>
      <c r="CR50" s="1320"/>
      <c r="CS50" s="1320"/>
      <c r="CT50" s="1320"/>
      <c r="CU50" s="1320"/>
      <c r="CV50" s="1320" t="s">
        <v>559</v>
      </c>
      <c r="CW50" s="1320"/>
      <c r="CX50" s="1320"/>
      <c r="CY50" s="1320"/>
      <c r="CZ50" s="1320"/>
      <c r="DA50" s="1320"/>
      <c r="DB50" s="1320"/>
      <c r="DC50" s="1320"/>
    </row>
    <row r="51" spans="1:109" ht="13.5" customHeight="1">
      <c r="B51" s="397"/>
      <c r="G51" s="1331"/>
      <c r="H51" s="1331"/>
      <c r="I51" s="1335"/>
      <c r="J51" s="1335"/>
      <c r="K51" s="1321"/>
      <c r="L51" s="1321"/>
      <c r="M51" s="1321"/>
      <c r="N51" s="1321"/>
      <c r="AM51" s="406"/>
      <c r="AN51" s="1319" t="s">
        <v>613</v>
      </c>
      <c r="AO51" s="1319"/>
      <c r="AP51" s="1319"/>
      <c r="AQ51" s="1319"/>
      <c r="AR51" s="1319"/>
      <c r="AS51" s="1319"/>
      <c r="AT51" s="1319"/>
      <c r="AU51" s="1319"/>
      <c r="AV51" s="1319"/>
      <c r="AW51" s="1319"/>
      <c r="AX51" s="1319"/>
      <c r="AY51" s="1319"/>
      <c r="AZ51" s="1319"/>
      <c r="BA51" s="1319"/>
      <c r="BB51" s="1319" t="s">
        <v>614</v>
      </c>
      <c r="BC51" s="1319"/>
      <c r="BD51" s="1319"/>
      <c r="BE51" s="1319"/>
      <c r="BF51" s="1319"/>
      <c r="BG51" s="1319"/>
      <c r="BH51" s="1319"/>
      <c r="BI51" s="1319"/>
      <c r="BJ51" s="1319"/>
      <c r="BK51" s="1319"/>
      <c r="BL51" s="1319"/>
      <c r="BM51" s="1319"/>
      <c r="BN51" s="1319"/>
      <c r="BO51" s="1319"/>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c r="B52" s="397"/>
      <c r="G52" s="1331"/>
      <c r="H52" s="1331"/>
      <c r="I52" s="1335"/>
      <c r="J52" s="1335"/>
      <c r="K52" s="1321"/>
      <c r="L52" s="1321"/>
      <c r="M52" s="1321"/>
      <c r="N52" s="1321"/>
      <c r="AM52" s="406"/>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31"/>
      <c r="H53" s="1331"/>
      <c r="I53" s="1314"/>
      <c r="J53" s="1314"/>
      <c r="K53" s="1321"/>
      <c r="L53" s="1321"/>
      <c r="M53" s="1321"/>
      <c r="N53" s="1321"/>
      <c r="AM53" s="406"/>
      <c r="AN53" s="1319"/>
      <c r="AO53" s="1319"/>
      <c r="AP53" s="1319"/>
      <c r="AQ53" s="1319"/>
      <c r="AR53" s="1319"/>
      <c r="AS53" s="1319"/>
      <c r="AT53" s="1319"/>
      <c r="AU53" s="1319"/>
      <c r="AV53" s="1319"/>
      <c r="AW53" s="1319"/>
      <c r="AX53" s="1319"/>
      <c r="AY53" s="1319"/>
      <c r="AZ53" s="1319"/>
      <c r="BA53" s="1319"/>
      <c r="BB53" s="1319" t="s">
        <v>615</v>
      </c>
      <c r="BC53" s="1319"/>
      <c r="BD53" s="1319"/>
      <c r="BE53" s="1319"/>
      <c r="BF53" s="1319"/>
      <c r="BG53" s="1319"/>
      <c r="BH53" s="1319"/>
      <c r="BI53" s="1319"/>
      <c r="BJ53" s="1319"/>
      <c r="BK53" s="1319"/>
      <c r="BL53" s="1319"/>
      <c r="BM53" s="1319"/>
      <c r="BN53" s="1319"/>
      <c r="BO53" s="1319"/>
      <c r="BP53" s="1316">
        <v>36.799999999999997</v>
      </c>
      <c r="BQ53" s="1316"/>
      <c r="BR53" s="1316"/>
      <c r="BS53" s="1316"/>
      <c r="BT53" s="1316"/>
      <c r="BU53" s="1316"/>
      <c r="BV53" s="1316"/>
      <c r="BW53" s="1316"/>
      <c r="BX53" s="1316">
        <v>38.700000000000003</v>
      </c>
      <c r="BY53" s="1316"/>
      <c r="BZ53" s="1316"/>
      <c r="CA53" s="1316"/>
      <c r="CB53" s="1316"/>
      <c r="CC53" s="1316"/>
      <c r="CD53" s="1316"/>
      <c r="CE53" s="1316"/>
      <c r="CF53" s="1316">
        <v>40.700000000000003</v>
      </c>
      <c r="CG53" s="1316"/>
      <c r="CH53" s="1316"/>
      <c r="CI53" s="1316"/>
      <c r="CJ53" s="1316"/>
      <c r="CK53" s="1316"/>
      <c r="CL53" s="1316"/>
      <c r="CM53" s="1316"/>
      <c r="CN53" s="1316">
        <v>42.8</v>
      </c>
      <c r="CO53" s="1316"/>
      <c r="CP53" s="1316"/>
      <c r="CQ53" s="1316"/>
      <c r="CR53" s="1316"/>
      <c r="CS53" s="1316"/>
      <c r="CT53" s="1316"/>
      <c r="CU53" s="1316"/>
      <c r="CV53" s="1316">
        <v>44.2</v>
      </c>
      <c r="CW53" s="1316"/>
      <c r="CX53" s="1316"/>
      <c r="CY53" s="1316"/>
      <c r="CZ53" s="1316"/>
      <c r="DA53" s="1316"/>
      <c r="DB53" s="1316"/>
      <c r="DC53" s="1316"/>
    </row>
    <row r="54" spans="1:109">
      <c r="A54" s="405"/>
      <c r="B54" s="397"/>
      <c r="G54" s="1331"/>
      <c r="H54" s="1331"/>
      <c r="I54" s="1314"/>
      <c r="J54" s="1314"/>
      <c r="K54" s="1321"/>
      <c r="L54" s="1321"/>
      <c r="M54" s="1321"/>
      <c r="N54" s="1321"/>
      <c r="AM54" s="406"/>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4"/>
      <c r="H55" s="1314"/>
      <c r="I55" s="1314"/>
      <c r="J55" s="1314"/>
      <c r="K55" s="1321"/>
      <c r="L55" s="1321"/>
      <c r="M55" s="1321"/>
      <c r="N55" s="1321"/>
      <c r="AN55" s="1320" t="s">
        <v>616</v>
      </c>
      <c r="AO55" s="1320"/>
      <c r="AP55" s="1320"/>
      <c r="AQ55" s="1320"/>
      <c r="AR55" s="1320"/>
      <c r="AS55" s="1320"/>
      <c r="AT55" s="1320"/>
      <c r="AU55" s="1320"/>
      <c r="AV55" s="1320"/>
      <c r="AW55" s="1320"/>
      <c r="AX55" s="1320"/>
      <c r="AY55" s="1320"/>
      <c r="AZ55" s="1320"/>
      <c r="BA55" s="1320"/>
      <c r="BB55" s="1319" t="s">
        <v>614</v>
      </c>
      <c r="BC55" s="1319"/>
      <c r="BD55" s="1319"/>
      <c r="BE55" s="1319"/>
      <c r="BF55" s="1319"/>
      <c r="BG55" s="1319"/>
      <c r="BH55" s="1319"/>
      <c r="BI55" s="1319"/>
      <c r="BJ55" s="1319"/>
      <c r="BK55" s="1319"/>
      <c r="BL55" s="1319"/>
      <c r="BM55" s="1319"/>
      <c r="BN55" s="1319"/>
      <c r="BO55" s="1319"/>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3.1</v>
      </c>
      <c r="CO55" s="1316"/>
      <c r="CP55" s="1316"/>
      <c r="CQ55" s="1316"/>
      <c r="CR55" s="1316"/>
      <c r="CS55" s="1316"/>
      <c r="CT55" s="1316"/>
      <c r="CU55" s="1316"/>
      <c r="CV55" s="1316">
        <v>13.7</v>
      </c>
      <c r="CW55" s="1316"/>
      <c r="CX55" s="1316"/>
      <c r="CY55" s="1316"/>
      <c r="CZ55" s="1316"/>
      <c r="DA55" s="1316"/>
      <c r="DB55" s="1316"/>
      <c r="DC55" s="1316"/>
    </row>
    <row r="56" spans="1:109">
      <c r="A56" s="405"/>
      <c r="B56" s="397"/>
      <c r="G56" s="1314"/>
      <c r="H56" s="1314"/>
      <c r="I56" s="1314"/>
      <c r="J56" s="1314"/>
      <c r="K56" s="1321"/>
      <c r="L56" s="1321"/>
      <c r="M56" s="1321"/>
      <c r="N56" s="1321"/>
      <c r="AN56" s="1320"/>
      <c r="AO56" s="1320"/>
      <c r="AP56" s="1320"/>
      <c r="AQ56" s="1320"/>
      <c r="AR56" s="1320"/>
      <c r="AS56" s="1320"/>
      <c r="AT56" s="1320"/>
      <c r="AU56" s="1320"/>
      <c r="AV56" s="1320"/>
      <c r="AW56" s="1320"/>
      <c r="AX56" s="1320"/>
      <c r="AY56" s="1320"/>
      <c r="AZ56" s="1320"/>
      <c r="BA56" s="1320"/>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4"/>
      <c r="H57" s="1314"/>
      <c r="I57" s="1317"/>
      <c r="J57" s="1317"/>
      <c r="K57" s="1321"/>
      <c r="L57" s="1321"/>
      <c r="M57" s="1321"/>
      <c r="N57" s="1321"/>
      <c r="AM57" s="390"/>
      <c r="AN57" s="1320"/>
      <c r="AO57" s="1320"/>
      <c r="AP57" s="1320"/>
      <c r="AQ57" s="1320"/>
      <c r="AR57" s="1320"/>
      <c r="AS57" s="1320"/>
      <c r="AT57" s="1320"/>
      <c r="AU57" s="1320"/>
      <c r="AV57" s="1320"/>
      <c r="AW57" s="1320"/>
      <c r="AX57" s="1320"/>
      <c r="AY57" s="1320"/>
      <c r="AZ57" s="1320"/>
      <c r="BA57" s="1320"/>
      <c r="BB57" s="1319" t="s">
        <v>615</v>
      </c>
      <c r="BC57" s="1319"/>
      <c r="BD57" s="1319"/>
      <c r="BE57" s="1319"/>
      <c r="BF57" s="1319"/>
      <c r="BG57" s="1319"/>
      <c r="BH57" s="1319"/>
      <c r="BI57" s="1319"/>
      <c r="BJ57" s="1319"/>
      <c r="BK57" s="1319"/>
      <c r="BL57" s="1319"/>
      <c r="BM57" s="1319"/>
      <c r="BN57" s="1319"/>
      <c r="BO57" s="1319"/>
      <c r="BP57" s="1316">
        <v>52.3</v>
      </c>
      <c r="BQ57" s="1316"/>
      <c r="BR57" s="1316"/>
      <c r="BS57" s="1316"/>
      <c r="BT57" s="1316"/>
      <c r="BU57" s="1316"/>
      <c r="BV57" s="1316"/>
      <c r="BW57" s="1316"/>
      <c r="BX57" s="1316">
        <v>59.3</v>
      </c>
      <c r="BY57" s="1316"/>
      <c r="BZ57" s="1316"/>
      <c r="CA57" s="1316"/>
      <c r="CB57" s="1316"/>
      <c r="CC57" s="1316"/>
      <c r="CD57" s="1316"/>
      <c r="CE57" s="1316"/>
      <c r="CF57" s="1316">
        <v>59.9</v>
      </c>
      <c r="CG57" s="1316"/>
      <c r="CH57" s="1316"/>
      <c r="CI57" s="1316"/>
      <c r="CJ57" s="1316"/>
      <c r="CK57" s="1316"/>
      <c r="CL57" s="1316"/>
      <c r="CM57" s="1316"/>
      <c r="CN57" s="1316">
        <v>61</v>
      </c>
      <c r="CO57" s="1316"/>
      <c r="CP57" s="1316"/>
      <c r="CQ57" s="1316"/>
      <c r="CR57" s="1316"/>
      <c r="CS57" s="1316"/>
      <c r="CT57" s="1316"/>
      <c r="CU57" s="1316"/>
      <c r="CV57" s="1316">
        <v>61.9</v>
      </c>
      <c r="CW57" s="1316"/>
      <c r="CX57" s="1316"/>
      <c r="CY57" s="1316"/>
      <c r="CZ57" s="1316"/>
      <c r="DA57" s="1316"/>
      <c r="DB57" s="1316"/>
      <c r="DC57" s="1316"/>
      <c r="DD57" s="410"/>
      <c r="DE57" s="409"/>
    </row>
    <row r="58" spans="1:109" s="405" customFormat="1">
      <c r="A58" s="390"/>
      <c r="B58" s="409"/>
      <c r="G58" s="1314"/>
      <c r="H58" s="1314"/>
      <c r="I58" s="1317"/>
      <c r="J58" s="1317"/>
      <c r="K58" s="1321"/>
      <c r="L58" s="1321"/>
      <c r="M58" s="1321"/>
      <c r="N58" s="1321"/>
      <c r="AM58" s="390"/>
      <c r="AN58" s="1320"/>
      <c r="AO58" s="1320"/>
      <c r="AP58" s="1320"/>
      <c r="AQ58" s="1320"/>
      <c r="AR58" s="1320"/>
      <c r="AS58" s="1320"/>
      <c r="AT58" s="1320"/>
      <c r="AU58" s="1320"/>
      <c r="AV58" s="1320"/>
      <c r="AW58" s="1320"/>
      <c r="AX58" s="1320"/>
      <c r="AY58" s="1320"/>
      <c r="AZ58" s="1320"/>
      <c r="BA58" s="1320"/>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617</v>
      </c>
    </row>
    <row r="64" spans="1:109">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2" t="s">
        <v>619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612</v>
      </c>
    </row>
    <row r="72" spans="2:107">
      <c r="B72" s="397"/>
      <c r="G72" s="1314"/>
      <c r="H72" s="1314"/>
      <c r="I72" s="1314"/>
      <c r="J72" s="1314"/>
      <c r="K72" s="407"/>
      <c r="L72" s="407"/>
      <c r="M72" s="408"/>
      <c r="N72" s="408"/>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20" t="s">
        <v>555</v>
      </c>
      <c r="BQ72" s="1320"/>
      <c r="BR72" s="1320"/>
      <c r="BS72" s="1320"/>
      <c r="BT72" s="1320"/>
      <c r="BU72" s="1320"/>
      <c r="BV72" s="1320"/>
      <c r="BW72" s="1320"/>
      <c r="BX72" s="1320" t="s">
        <v>556</v>
      </c>
      <c r="BY72" s="1320"/>
      <c r="BZ72" s="1320"/>
      <c r="CA72" s="1320"/>
      <c r="CB72" s="1320"/>
      <c r="CC72" s="1320"/>
      <c r="CD72" s="1320"/>
      <c r="CE72" s="1320"/>
      <c r="CF72" s="1320" t="s">
        <v>557</v>
      </c>
      <c r="CG72" s="1320"/>
      <c r="CH72" s="1320"/>
      <c r="CI72" s="1320"/>
      <c r="CJ72" s="1320"/>
      <c r="CK72" s="1320"/>
      <c r="CL72" s="1320"/>
      <c r="CM72" s="1320"/>
      <c r="CN72" s="1320" t="s">
        <v>558</v>
      </c>
      <c r="CO72" s="1320"/>
      <c r="CP72" s="1320"/>
      <c r="CQ72" s="1320"/>
      <c r="CR72" s="1320"/>
      <c r="CS72" s="1320"/>
      <c r="CT72" s="1320"/>
      <c r="CU72" s="1320"/>
      <c r="CV72" s="1320" t="s">
        <v>559</v>
      </c>
      <c r="CW72" s="1320"/>
      <c r="CX72" s="1320"/>
      <c r="CY72" s="1320"/>
      <c r="CZ72" s="1320"/>
      <c r="DA72" s="1320"/>
      <c r="DB72" s="1320"/>
      <c r="DC72" s="1320"/>
    </row>
    <row r="73" spans="2:107">
      <c r="B73" s="397"/>
      <c r="G73" s="1331"/>
      <c r="H73" s="1331"/>
      <c r="I73" s="1331"/>
      <c r="J73" s="1331"/>
      <c r="K73" s="1315"/>
      <c r="L73" s="1315"/>
      <c r="M73" s="1315"/>
      <c r="N73" s="1315"/>
      <c r="AM73" s="406"/>
      <c r="AN73" s="1319" t="s">
        <v>613</v>
      </c>
      <c r="AO73" s="1319"/>
      <c r="AP73" s="1319"/>
      <c r="AQ73" s="1319"/>
      <c r="AR73" s="1319"/>
      <c r="AS73" s="1319"/>
      <c r="AT73" s="1319"/>
      <c r="AU73" s="1319"/>
      <c r="AV73" s="1319"/>
      <c r="AW73" s="1319"/>
      <c r="AX73" s="1319"/>
      <c r="AY73" s="1319"/>
      <c r="AZ73" s="1319"/>
      <c r="BA73" s="1319"/>
      <c r="BB73" s="1319" t="s">
        <v>614</v>
      </c>
      <c r="BC73" s="1319"/>
      <c r="BD73" s="1319"/>
      <c r="BE73" s="1319"/>
      <c r="BF73" s="1319"/>
      <c r="BG73" s="1319"/>
      <c r="BH73" s="1319"/>
      <c r="BI73" s="1319"/>
      <c r="BJ73" s="1319"/>
      <c r="BK73" s="1319"/>
      <c r="BL73" s="1319"/>
      <c r="BM73" s="1319"/>
      <c r="BN73" s="1319"/>
      <c r="BO73" s="1319"/>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c r="B74" s="397"/>
      <c r="G74" s="1331"/>
      <c r="H74" s="1331"/>
      <c r="I74" s="1331"/>
      <c r="J74" s="1331"/>
      <c r="K74" s="1315"/>
      <c r="L74" s="1315"/>
      <c r="M74" s="1315"/>
      <c r="N74" s="1315"/>
      <c r="AM74" s="406"/>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31"/>
      <c r="H75" s="1331"/>
      <c r="I75" s="1314"/>
      <c r="J75" s="1314"/>
      <c r="K75" s="1321"/>
      <c r="L75" s="1321"/>
      <c r="M75" s="1321"/>
      <c r="N75" s="1321"/>
      <c r="AM75" s="406"/>
      <c r="AN75" s="1319"/>
      <c r="AO75" s="1319"/>
      <c r="AP75" s="1319"/>
      <c r="AQ75" s="1319"/>
      <c r="AR75" s="1319"/>
      <c r="AS75" s="1319"/>
      <c r="AT75" s="1319"/>
      <c r="AU75" s="1319"/>
      <c r="AV75" s="1319"/>
      <c r="AW75" s="1319"/>
      <c r="AX75" s="1319"/>
      <c r="AY75" s="1319"/>
      <c r="AZ75" s="1319"/>
      <c r="BA75" s="1319"/>
      <c r="BB75" s="1319" t="s">
        <v>618</v>
      </c>
      <c r="BC75" s="1319"/>
      <c r="BD75" s="1319"/>
      <c r="BE75" s="1319"/>
      <c r="BF75" s="1319"/>
      <c r="BG75" s="1319"/>
      <c r="BH75" s="1319"/>
      <c r="BI75" s="1319"/>
      <c r="BJ75" s="1319"/>
      <c r="BK75" s="1319"/>
      <c r="BL75" s="1319"/>
      <c r="BM75" s="1319"/>
      <c r="BN75" s="1319"/>
      <c r="BO75" s="1319"/>
      <c r="BP75" s="1316">
        <v>7.5</v>
      </c>
      <c r="BQ75" s="1316"/>
      <c r="BR75" s="1316"/>
      <c r="BS75" s="1316"/>
      <c r="BT75" s="1316"/>
      <c r="BU75" s="1316"/>
      <c r="BV75" s="1316"/>
      <c r="BW75" s="1316"/>
      <c r="BX75" s="1316">
        <v>7.5</v>
      </c>
      <c r="BY75" s="1316"/>
      <c r="BZ75" s="1316"/>
      <c r="CA75" s="1316"/>
      <c r="CB75" s="1316"/>
      <c r="CC75" s="1316"/>
      <c r="CD75" s="1316"/>
      <c r="CE75" s="1316"/>
      <c r="CF75" s="1316">
        <v>7.7</v>
      </c>
      <c r="CG75" s="1316"/>
      <c r="CH75" s="1316"/>
      <c r="CI75" s="1316"/>
      <c r="CJ75" s="1316"/>
      <c r="CK75" s="1316"/>
      <c r="CL75" s="1316"/>
      <c r="CM75" s="1316"/>
      <c r="CN75" s="1316">
        <v>7.8</v>
      </c>
      <c r="CO75" s="1316"/>
      <c r="CP75" s="1316"/>
      <c r="CQ75" s="1316"/>
      <c r="CR75" s="1316"/>
      <c r="CS75" s="1316"/>
      <c r="CT75" s="1316"/>
      <c r="CU75" s="1316"/>
      <c r="CV75" s="1316">
        <v>8</v>
      </c>
      <c r="CW75" s="1316"/>
      <c r="CX75" s="1316"/>
      <c r="CY75" s="1316"/>
      <c r="CZ75" s="1316"/>
      <c r="DA75" s="1316"/>
      <c r="DB75" s="1316"/>
      <c r="DC75" s="1316"/>
    </row>
    <row r="76" spans="2:107">
      <c r="B76" s="397"/>
      <c r="G76" s="1331"/>
      <c r="H76" s="1331"/>
      <c r="I76" s="1314"/>
      <c r="J76" s="1314"/>
      <c r="K76" s="1321"/>
      <c r="L76" s="1321"/>
      <c r="M76" s="1321"/>
      <c r="N76" s="1321"/>
      <c r="AM76" s="406"/>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4"/>
      <c r="H77" s="1314"/>
      <c r="I77" s="1314"/>
      <c r="J77" s="1314"/>
      <c r="K77" s="1315"/>
      <c r="L77" s="1315"/>
      <c r="M77" s="1315"/>
      <c r="N77" s="1315"/>
      <c r="AN77" s="1320" t="s">
        <v>616</v>
      </c>
      <c r="AO77" s="1320"/>
      <c r="AP77" s="1320"/>
      <c r="AQ77" s="1320"/>
      <c r="AR77" s="1320"/>
      <c r="AS77" s="1320"/>
      <c r="AT77" s="1320"/>
      <c r="AU77" s="1320"/>
      <c r="AV77" s="1320"/>
      <c r="AW77" s="1320"/>
      <c r="AX77" s="1320"/>
      <c r="AY77" s="1320"/>
      <c r="AZ77" s="1320"/>
      <c r="BA77" s="1320"/>
      <c r="BB77" s="1319" t="s">
        <v>614</v>
      </c>
      <c r="BC77" s="1319"/>
      <c r="BD77" s="1319"/>
      <c r="BE77" s="1319"/>
      <c r="BF77" s="1319"/>
      <c r="BG77" s="1319"/>
      <c r="BH77" s="1319"/>
      <c r="BI77" s="1319"/>
      <c r="BJ77" s="1319"/>
      <c r="BK77" s="1319"/>
      <c r="BL77" s="1319"/>
      <c r="BM77" s="1319"/>
      <c r="BN77" s="1319"/>
      <c r="BO77" s="1319"/>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3.1</v>
      </c>
      <c r="CO77" s="1316"/>
      <c r="CP77" s="1316"/>
      <c r="CQ77" s="1316"/>
      <c r="CR77" s="1316"/>
      <c r="CS77" s="1316"/>
      <c r="CT77" s="1316"/>
      <c r="CU77" s="1316"/>
      <c r="CV77" s="1316">
        <v>13.7</v>
      </c>
      <c r="CW77" s="1316"/>
      <c r="CX77" s="1316"/>
      <c r="CY77" s="1316"/>
      <c r="CZ77" s="1316"/>
      <c r="DA77" s="1316"/>
      <c r="DB77" s="1316"/>
      <c r="DC77" s="1316"/>
    </row>
    <row r="78" spans="2:107">
      <c r="B78" s="397"/>
      <c r="G78" s="1314"/>
      <c r="H78" s="1314"/>
      <c r="I78" s="1314"/>
      <c r="J78" s="1314"/>
      <c r="K78" s="1315"/>
      <c r="L78" s="1315"/>
      <c r="M78" s="1315"/>
      <c r="N78" s="1315"/>
      <c r="AN78" s="1320"/>
      <c r="AO78" s="1320"/>
      <c r="AP78" s="1320"/>
      <c r="AQ78" s="1320"/>
      <c r="AR78" s="1320"/>
      <c r="AS78" s="1320"/>
      <c r="AT78" s="1320"/>
      <c r="AU78" s="1320"/>
      <c r="AV78" s="1320"/>
      <c r="AW78" s="1320"/>
      <c r="AX78" s="1320"/>
      <c r="AY78" s="1320"/>
      <c r="AZ78" s="1320"/>
      <c r="BA78" s="1320"/>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4"/>
      <c r="H79" s="1314"/>
      <c r="I79" s="1317"/>
      <c r="J79" s="1317"/>
      <c r="K79" s="1318"/>
      <c r="L79" s="1318"/>
      <c r="M79" s="1318"/>
      <c r="N79" s="1318"/>
      <c r="AN79" s="1320"/>
      <c r="AO79" s="1320"/>
      <c r="AP79" s="1320"/>
      <c r="AQ79" s="1320"/>
      <c r="AR79" s="1320"/>
      <c r="AS79" s="1320"/>
      <c r="AT79" s="1320"/>
      <c r="AU79" s="1320"/>
      <c r="AV79" s="1320"/>
      <c r="AW79" s="1320"/>
      <c r="AX79" s="1320"/>
      <c r="AY79" s="1320"/>
      <c r="AZ79" s="1320"/>
      <c r="BA79" s="1320"/>
      <c r="BB79" s="1319" t="s">
        <v>618</v>
      </c>
      <c r="BC79" s="1319"/>
      <c r="BD79" s="1319"/>
      <c r="BE79" s="1319"/>
      <c r="BF79" s="1319"/>
      <c r="BG79" s="1319"/>
      <c r="BH79" s="1319"/>
      <c r="BI79" s="1319"/>
      <c r="BJ79" s="1319"/>
      <c r="BK79" s="1319"/>
      <c r="BL79" s="1319"/>
      <c r="BM79" s="1319"/>
      <c r="BN79" s="1319"/>
      <c r="BO79" s="1319"/>
      <c r="BP79" s="1316">
        <v>7.9</v>
      </c>
      <c r="BQ79" s="1316"/>
      <c r="BR79" s="1316"/>
      <c r="BS79" s="1316"/>
      <c r="BT79" s="1316"/>
      <c r="BU79" s="1316"/>
      <c r="BV79" s="1316"/>
      <c r="BW79" s="1316"/>
      <c r="BX79" s="1316">
        <v>7.9</v>
      </c>
      <c r="BY79" s="1316"/>
      <c r="BZ79" s="1316"/>
      <c r="CA79" s="1316"/>
      <c r="CB79" s="1316"/>
      <c r="CC79" s="1316"/>
      <c r="CD79" s="1316"/>
      <c r="CE79" s="1316"/>
      <c r="CF79" s="1316">
        <v>7.8</v>
      </c>
      <c r="CG79" s="1316"/>
      <c r="CH79" s="1316"/>
      <c r="CI79" s="1316"/>
      <c r="CJ79" s="1316"/>
      <c r="CK79" s="1316"/>
      <c r="CL79" s="1316"/>
      <c r="CM79" s="1316"/>
      <c r="CN79" s="1316">
        <v>7.9</v>
      </c>
      <c r="CO79" s="1316"/>
      <c r="CP79" s="1316"/>
      <c r="CQ79" s="1316"/>
      <c r="CR79" s="1316"/>
      <c r="CS79" s="1316"/>
      <c r="CT79" s="1316"/>
      <c r="CU79" s="1316"/>
      <c r="CV79" s="1316">
        <v>7.9</v>
      </c>
      <c r="CW79" s="1316"/>
      <c r="CX79" s="1316"/>
      <c r="CY79" s="1316"/>
      <c r="CZ79" s="1316"/>
      <c r="DA79" s="1316"/>
      <c r="DB79" s="1316"/>
      <c r="DC79" s="1316"/>
    </row>
    <row r="80" spans="2:107">
      <c r="B80" s="397"/>
      <c r="G80" s="1314"/>
      <c r="H80" s="1314"/>
      <c r="I80" s="1317"/>
      <c r="J80" s="1317"/>
      <c r="K80" s="1318"/>
      <c r="L80" s="1318"/>
      <c r="M80" s="1318"/>
      <c r="N80" s="1318"/>
      <c r="AN80" s="1320"/>
      <c r="AO80" s="1320"/>
      <c r="AP80" s="1320"/>
      <c r="AQ80" s="1320"/>
      <c r="AR80" s="1320"/>
      <c r="AS80" s="1320"/>
      <c r="AT80" s="1320"/>
      <c r="AU80" s="1320"/>
      <c r="AV80" s="1320"/>
      <c r="AW80" s="1320"/>
      <c r="AX80" s="1320"/>
      <c r="AY80" s="1320"/>
      <c r="AZ80" s="1320"/>
      <c r="BA80" s="1320"/>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C0F2A-9B32-482B-8881-372A79DF2E04}">
  <dimension ref="A1:DR125"/>
  <sheetViews>
    <sheetView zoomScale="80" zoomScaleNormal="8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F0D0E-41C0-4683-B5C4-CDB55A3B90F5}">
  <dimension ref="A1:DR125"/>
  <sheetViews>
    <sheetView zoomScale="80" zoomScaleNormal="80"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40800</v>
      </c>
      <c r="E3" s="162"/>
      <c r="F3" s="163">
        <v>79466</v>
      </c>
      <c r="G3" s="164"/>
      <c r="H3" s="165"/>
    </row>
    <row r="4" spans="1:8">
      <c r="A4" s="166"/>
      <c r="B4" s="167"/>
      <c r="C4" s="168"/>
      <c r="D4" s="169">
        <v>14431</v>
      </c>
      <c r="E4" s="170"/>
      <c r="F4" s="171">
        <v>44645</v>
      </c>
      <c r="G4" s="172"/>
      <c r="H4" s="173"/>
    </row>
    <row r="5" spans="1:8">
      <c r="A5" s="154" t="s">
        <v>547</v>
      </c>
      <c r="B5" s="159"/>
      <c r="C5" s="160"/>
      <c r="D5" s="161">
        <v>48991</v>
      </c>
      <c r="E5" s="162"/>
      <c r="F5" s="163">
        <v>90072</v>
      </c>
      <c r="G5" s="164"/>
      <c r="H5" s="165"/>
    </row>
    <row r="6" spans="1:8">
      <c r="A6" s="166"/>
      <c r="B6" s="167"/>
      <c r="C6" s="168"/>
      <c r="D6" s="169">
        <v>20583</v>
      </c>
      <c r="E6" s="170"/>
      <c r="F6" s="171">
        <v>46083</v>
      </c>
      <c r="G6" s="172"/>
      <c r="H6" s="173"/>
    </row>
    <row r="7" spans="1:8">
      <c r="A7" s="154" t="s">
        <v>548</v>
      </c>
      <c r="B7" s="159"/>
      <c r="C7" s="160"/>
      <c r="D7" s="161">
        <v>38471</v>
      </c>
      <c r="E7" s="162"/>
      <c r="F7" s="163">
        <v>88328</v>
      </c>
      <c r="G7" s="164"/>
      <c r="H7" s="165"/>
    </row>
    <row r="8" spans="1:8">
      <c r="A8" s="166"/>
      <c r="B8" s="167"/>
      <c r="C8" s="168"/>
      <c r="D8" s="169">
        <v>22052</v>
      </c>
      <c r="E8" s="170"/>
      <c r="F8" s="171">
        <v>49013</v>
      </c>
      <c r="G8" s="172"/>
      <c r="H8" s="173"/>
    </row>
    <row r="9" spans="1:8">
      <c r="A9" s="154" t="s">
        <v>549</v>
      </c>
      <c r="B9" s="159"/>
      <c r="C9" s="160"/>
      <c r="D9" s="161">
        <v>29497</v>
      </c>
      <c r="E9" s="162"/>
      <c r="F9" s="163">
        <v>103390</v>
      </c>
      <c r="G9" s="164"/>
      <c r="H9" s="165"/>
    </row>
    <row r="10" spans="1:8">
      <c r="A10" s="166"/>
      <c r="B10" s="167"/>
      <c r="C10" s="168"/>
      <c r="D10" s="169">
        <v>10976</v>
      </c>
      <c r="E10" s="170"/>
      <c r="F10" s="171">
        <v>51269</v>
      </c>
      <c r="G10" s="172"/>
      <c r="H10" s="173"/>
    </row>
    <row r="11" spans="1:8">
      <c r="A11" s="154" t="s">
        <v>550</v>
      </c>
      <c r="B11" s="159"/>
      <c r="C11" s="160"/>
      <c r="D11" s="161">
        <v>61445</v>
      </c>
      <c r="E11" s="162"/>
      <c r="F11" s="163">
        <v>117234</v>
      </c>
      <c r="G11" s="164"/>
      <c r="H11" s="165"/>
    </row>
    <row r="12" spans="1:8">
      <c r="A12" s="166"/>
      <c r="B12" s="167"/>
      <c r="C12" s="174"/>
      <c r="D12" s="169">
        <v>29833</v>
      </c>
      <c r="E12" s="170"/>
      <c r="F12" s="171">
        <v>59796</v>
      </c>
      <c r="G12" s="172"/>
      <c r="H12" s="173"/>
    </row>
    <row r="13" spans="1:8">
      <c r="A13" s="154"/>
      <c r="B13" s="159"/>
      <c r="C13" s="175"/>
      <c r="D13" s="176">
        <v>43841</v>
      </c>
      <c r="E13" s="177"/>
      <c r="F13" s="178">
        <v>95698</v>
      </c>
      <c r="G13" s="179"/>
      <c r="H13" s="165"/>
    </row>
    <row r="14" spans="1:8">
      <c r="A14" s="166"/>
      <c r="B14" s="167"/>
      <c r="C14" s="168"/>
      <c r="D14" s="169">
        <v>19575</v>
      </c>
      <c r="E14" s="170"/>
      <c r="F14" s="171">
        <v>50161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4.75</v>
      </c>
      <c r="C19" s="180">
        <f>ROUND(VALUE(SUBSTITUTE(実質収支比率等に係る経年分析!G$48,"▲","-")),2)</f>
        <v>5.0999999999999996</v>
      </c>
      <c r="D19" s="180">
        <f>ROUND(VALUE(SUBSTITUTE(実質収支比率等に係る経年分析!H$48,"▲","-")),2)</f>
        <v>6.89</v>
      </c>
      <c r="E19" s="180">
        <f>ROUND(VALUE(SUBSTITUTE(実質収支比率等に係る経年分析!I$48,"▲","-")),2)</f>
        <v>7.85</v>
      </c>
      <c r="F19" s="180">
        <f>ROUND(VALUE(SUBSTITUTE(実質収支比率等に係る経年分析!J$48,"▲","-")),2)</f>
        <v>14.23</v>
      </c>
    </row>
    <row r="20" spans="1:11">
      <c r="A20" s="180" t="s">
        <v>55</v>
      </c>
      <c r="B20" s="180">
        <f>ROUND(VALUE(SUBSTITUTE(実質収支比率等に係る経年分析!F$47,"▲","-")),2)</f>
        <v>57.71</v>
      </c>
      <c r="C20" s="180">
        <f>ROUND(VALUE(SUBSTITUTE(実質収支比率等に係る経年分析!G$47,"▲","-")),2)</f>
        <v>58.71</v>
      </c>
      <c r="D20" s="180">
        <f>ROUND(VALUE(SUBSTITUTE(実質収支比率等に係る経年分析!H$47,"▲","-")),2)</f>
        <v>62.81</v>
      </c>
      <c r="E20" s="180">
        <f>ROUND(VALUE(SUBSTITUTE(実質収支比率等に係る経年分析!I$47,"▲","-")),2)</f>
        <v>59.55</v>
      </c>
      <c r="F20" s="180">
        <f>ROUND(VALUE(SUBSTITUTE(実質収支比率等に係る経年分析!J$47,"▲","-")),2)</f>
        <v>60.16</v>
      </c>
    </row>
    <row r="21" spans="1:11">
      <c r="A21" s="180" t="s">
        <v>56</v>
      </c>
      <c r="B21" s="180">
        <f>IF(ISNUMBER(VALUE(SUBSTITUTE(実質収支比率等に係る経年分析!F$49,"▲","-"))),ROUND(VALUE(SUBSTITUTE(実質収支比率等に係る経年分析!F$49,"▲","-")),2),NA())</f>
        <v>-1.98</v>
      </c>
      <c r="C21" s="180">
        <f>IF(ISNUMBER(VALUE(SUBSTITUTE(実質収支比率等に係る経年分析!G$49,"▲","-"))),ROUND(VALUE(SUBSTITUTE(実質収支比率等に係る経年分析!G$49,"▲","-")),2),NA())</f>
        <v>1.75</v>
      </c>
      <c r="D21" s="180">
        <f>IF(ISNUMBER(VALUE(SUBSTITUTE(実質収支比率等に係る経年分析!H$49,"▲","-"))),ROUND(VALUE(SUBSTITUTE(実質収支比率等に係る経年分析!H$49,"▲","-")),2),NA())</f>
        <v>6.66</v>
      </c>
      <c r="E21" s="180">
        <f>IF(ISNUMBER(VALUE(SUBSTITUTE(実質収支比率等に係る経年分析!I$49,"▲","-"))),ROUND(VALUE(SUBSTITUTE(実質収支比率等に係る経年分析!I$49,"▲","-")),2),NA())</f>
        <v>-2.31</v>
      </c>
      <c r="F21" s="180">
        <f>IF(ISNUMBER(VALUE(SUBSTITUTE(実質収支比率等に係る経年分析!J$49,"▲","-"))),ROUND(VALUE(SUBSTITUTE(実質収支比率等に係る経年分析!J$49,"▲","-")),2),NA())</f>
        <v>10.53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c r="A33" s="181" t="str">
        <f>IF(連結実質赤字比率に係る赤字・黒字の構成分析!C$37="",NA(),連結実質赤字比率に係る赤字・黒字の構成分析!C$37)</f>
        <v>大木町後期高齢者医療特別会計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14.23</v>
      </c>
    </row>
    <row r="35" spans="1:16">
      <c r="A35" s="181" t="str">
        <f>IF(連結実質赤字比率に係る赤字・黒字の構成分析!C$35="",NA(),連結実質赤字比率に係る赤字・黒字の構成分析!C$35)</f>
        <v>大木町水道事業会計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28.48</v>
      </c>
    </row>
    <row r="36" spans="1:16">
      <c r="A36" s="181" t="str">
        <f>IF(連結実質赤字比率に係る赤字・黒字の構成分析!C$34="",NA(),連結実質赤字比率に係る赤字・黒字の構成分析!C$34)</f>
        <v>大木町国民健康保険特別会計</v>
      </c>
      <c r="B36" s="181">
        <f>IF(ROUND(VALUE(SUBSTITUTE(連結実質赤字比率に係る赤字・黒字の構成分析!F$34,"▲", "-")), 2) &lt; 0, ABS(ROUND(VALUE(SUBSTITUTE(連結実質赤字比率に係る赤字・黒字の構成分析!F$34,"▲", "-")), 2)), NA())</f>
        <v>0.79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0.56999999999999995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1.04</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306</v>
      </c>
      <c r="E42" s="182"/>
      <c r="F42" s="182"/>
      <c r="G42" s="182">
        <f>'実質公債費比率（分子）の構造'!L$52</f>
        <v>316</v>
      </c>
      <c r="H42" s="182"/>
      <c r="I42" s="182"/>
      <c r="J42" s="182">
        <f>'実質公債費比率（分子）の構造'!M$52</f>
        <v>325</v>
      </c>
      <c r="K42" s="182"/>
      <c r="L42" s="182"/>
      <c r="M42" s="182">
        <f>'実質公債費比率（分子）の構造'!N$52</f>
        <v>325</v>
      </c>
      <c r="N42" s="182"/>
      <c r="O42" s="182"/>
      <c r="P42" s="182">
        <f>'実質公債費比率（分子）の構造'!O$52</f>
        <v>330</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76</v>
      </c>
      <c r="C44" s="182"/>
      <c r="D44" s="182"/>
      <c r="E44" s="182">
        <f>'実質公債費比率（分子）の構造'!L$50</f>
        <v>76</v>
      </c>
      <c r="F44" s="182"/>
      <c r="G44" s="182"/>
      <c r="H44" s="182">
        <f>'実質公債費比率（分子）の構造'!M$50</f>
        <v>75</v>
      </c>
      <c r="I44" s="182"/>
      <c r="J44" s="182"/>
      <c r="K44" s="182">
        <f>'実質公債費比率（分子）の構造'!N$50</f>
        <v>75</v>
      </c>
      <c r="L44" s="182"/>
      <c r="M44" s="182"/>
      <c r="N44" s="182">
        <f>'実質公債費比率（分子）の構造'!O$50</f>
        <v>75</v>
      </c>
      <c r="O44" s="182"/>
      <c r="P44" s="182"/>
    </row>
    <row r="45" spans="1:16">
      <c r="A45" s="182" t="s">
        <v>66</v>
      </c>
      <c r="B45" s="182">
        <f>'実質公債費比率（分子）の構造'!K$49</f>
        <v>4</v>
      </c>
      <c r="C45" s="182"/>
      <c r="D45" s="182"/>
      <c r="E45" s="182">
        <f>'実質公債費比率（分子）の構造'!L$49</f>
        <v>7</v>
      </c>
      <c r="F45" s="182"/>
      <c r="G45" s="182"/>
      <c r="H45" s="182">
        <f>'実質公債費比率（分子）の構造'!M$49</f>
        <v>14</v>
      </c>
      <c r="I45" s="182"/>
      <c r="J45" s="182"/>
      <c r="K45" s="182">
        <f>'実質公債費比率（分子）の構造'!N$49</f>
        <v>18</v>
      </c>
      <c r="L45" s="182"/>
      <c r="M45" s="182"/>
      <c r="N45" s="182">
        <f>'実質公債費比率（分子）の構造'!O$49</f>
        <v>20</v>
      </c>
      <c r="O45" s="182"/>
      <c r="P45" s="182"/>
    </row>
    <row r="46" spans="1:16">
      <c r="A46" s="182" t="s">
        <v>67</v>
      </c>
      <c r="B46" s="182">
        <f>'実質公債費比率（分子）の構造'!K$48</f>
        <v>0</v>
      </c>
      <c r="C46" s="182"/>
      <c r="D46" s="182"/>
      <c r="E46" s="182" t="str">
        <f>'実質公債費比率（分子）の構造'!L$48</f>
        <v>-</v>
      </c>
      <c r="F46" s="182"/>
      <c r="G46" s="182"/>
      <c r="H46" s="182" t="str">
        <f>'実質公債費比率（分子）の構造'!M$48</f>
        <v>-</v>
      </c>
      <c r="I46" s="182"/>
      <c r="J46" s="182"/>
      <c r="K46" s="182">
        <f>'実質公債費比率（分子）の構造'!N$48</f>
        <v>0</v>
      </c>
      <c r="L46" s="182"/>
      <c r="M46" s="182"/>
      <c r="N46" s="182">
        <f>'実質公債費比率（分子）の構造'!O$48</f>
        <v>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447</v>
      </c>
      <c r="C49" s="182"/>
      <c r="D49" s="182"/>
      <c r="E49" s="182">
        <f>'実質公債費比率（分子）の構造'!L$45</f>
        <v>448</v>
      </c>
      <c r="F49" s="182"/>
      <c r="G49" s="182"/>
      <c r="H49" s="182">
        <f>'実質公債費比率（分子）の構造'!M$45</f>
        <v>469</v>
      </c>
      <c r="I49" s="182"/>
      <c r="J49" s="182"/>
      <c r="K49" s="182">
        <f>'実質公債費比率（分子）の構造'!N$45</f>
        <v>471</v>
      </c>
      <c r="L49" s="182"/>
      <c r="M49" s="182"/>
      <c r="N49" s="182">
        <f>'実質公債費比率（分子）の構造'!O$45</f>
        <v>484</v>
      </c>
      <c r="O49" s="182"/>
      <c r="P49" s="182"/>
    </row>
    <row r="50" spans="1:16">
      <c r="A50" s="182" t="s">
        <v>71</v>
      </c>
      <c r="B50" s="182" t="e">
        <f>NA()</f>
        <v>#N/A</v>
      </c>
      <c r="C50" s="182">
        <f>IF(ISNUMBER('実質公債費比率（分子）の構造'!K$53),'実質公債費比率（分子）の構造'!K$53,NA())</f>
        <v>221</v>
      </c>
      <c r="D50" s="182" t="e">
        <f>NA()</f>
        <v>#N/A</v>
      </c>
      <c r="E50" s="182" t="e">
        <f>NA()</f>
        <v>#N/A</v>
      </c>
      <c r="F50" s="182">
        <f>IF(ISNUMBER('実質公債費比率（分子）の構造'!L$53),'実質公債費比率（分子）の構造'!L$53,NA())</f>
        <v>215</v>
      </c>
      <c r="G50" s="182" t="e">
        <f>NA()</f>
        <v>#N/A</v>
      </c>
      <c r="H50" s="182" t="e">
        <f>NA()</f>
        <v>#N/A</v>
      </c>
      <c r="I50" s="182">
        <f>IF(ISNUMBER('実質公債費比率（分子）の構造'!M$53),'実質公債費比率（分子）の構造'!M$53,NA())</f>
        <v>233</v>
      </c>
      <c r="J50" s="182" t="e">
        <f>NA()</f>
        <v>#N/A</v>
      </c>
      <c r="K50" s="182" t="e">
        <f>NA()</f>
        <v>#N/A</v>
      </c>
      <c r="L50" s="182">
        <f>IF(ISNUMBER('実質公債費比率（分子）の構造'!N$53),'実質公債費比率（分子）の構造'!N$53,NA())</f>
        <v>239</v>
      </c>
      <c r="M50" s="182" t="e">
        <f>NA()</f>
        <v>#N/A</v>
      </c>
      <c r="N50" s="182" t="e">
        <f>NA()</f>
        <v>#N/A</v>
      </c>
      <c r="O50" s="182">
        <f>IF(ISNUMBER('実質公債費比率（分子）の構造'!O$53),'実質公債費比率（分子）の構造'!O$53,NA())</f>
        <v>249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3800</v>
      </c>
      <c r="E56" s="181"/>
      <c r="F56" s="181"/>
      <c r="G56" s="181">
        <f>'将来負担比率（分子）の構造'!J$52</f>
        <v>3966</v>
      </c>
      <c r="H56" s="181"/>
      <c r="I56" s="181"/>
      <c r="J56" s="181">
        <f>'将来負担比率（分子）の構造'!K$52</f>
        <v>3816</v>
      </c>
      <c r="K56" s="181"/>
      <c r="L56" s="181"/>
      <c r="M56" s="181">
        <f>'将来負担比率（分子）の構造'!L$52</f>
        <v>3810</v>
      </c>
      <c r="N56" s="181"/>
      <c r="O56" s="181"/>
      <c r="P56" s="181">
        <f>'将来負担比率（分子）の構造'!M$52</f>
        <v>3886</v>
      </c>
    </row>
    <row r="57" spans="1:16">
      <c r="A57" s="181" t="s">
        <v>42</v>
      </c>
      <c r="B57" s="181"/>
      <c r="C57" s="181"/>
      <c r="D57" s="181">
        <f>'将来負担比率（分子）の構造'!I$51</f>
        <v>5</v>
      </c>
      <c r="E57" s="181"/>
      <c r="F57" s="181"/>
      <c r="G57" s="181" t="str">
        <f>'将来負担比率（分子）の構造'!J$51</f>
        <v>-</v>
      </c>
      <c r="H57" s="181"/>
      <c r="I57" s="181"/>
      <c r="J57" s="181">
        <f>'将来負担比率（分子）の構造'!K$51</f>
        <v>3</v>
      </c>
      <c r="K57" s="181"/>
      <c r="L57" s="181"/>
      <c r="M57" s="181">
        <f>'将来負担比率（分子）の構造'!L$51</f>
        <v>3</v>
      </c>
      <c r="N57" s="181"/>
      <c r="O57" s="181"/>
      <c r="P57" s="181">
        <f>'将来負担比率（分子）の構造'!M$51</f>
        <v>3</v>
      </c>
    </row>
    <row r="58" spans="1:16">
      <c r="A58" s="181" t="s">
        <v>41</v>
      </c>
      <c r="B58" s="181"/>
      <c r="C58" s="181"/>
      <c r="D58" s="181">
        <f>'将来負担比率（分子）の構造'!I$50</f>
        <v>3681</v>
      </c>
      <c r="E58" s="181"/>
      <c r="F58" s="181"/>
      <c r="G58" s="181">
        <f>'将来負担比率（分子）の構造'!J$50</f>
        <v>3567</v>
      </c>
      <c r="H58" s="181"/>
      <c r="I58" s="181"/>
      <c r="J58" s="181">
        <f>'将来負担比率（分子）の構造'!K$50</f>
        <v>3832</v>
      </c>
      <c r="K58" s="181"/>
      <c r="L58" s="181"/>
      <c r="M58" s="181">
        <f>'将来負担比率（分子）の構造'!L$50</f>
        <v>3883</v>
      </c>
      <c r="N58" s="181"/>
      <c r="O58" s="181"/>
      <c r="P58" s="181">
        <f>'将来負担比率（分子）の構造'!M$50</f>
        <v>4103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931</v>
      </c>
      <c r="C62" s="181"/>
      <c r="D62" s="181"/>
      <c r="E62" s="181">
        <f>'将来負担比率（分子）の構造'!J$45</f>
        <v>739</v>
      </c>
      <c r="F62" s="181"/>
      <c r="G62" s="181"/>
      <c r="H62" s="181">
        <f>'将来負担比率（分子）の構造'!K$45</f>
        <v>744</v>
      </c>
      <c r="I62" s="181"/>
      <c r="J62" s="181"/>
      <c r="K62" s="181">
        <f>'将来負担比率（分子）の構造'!L$45</f>
        <v>793</v>
      </c>
      <c r="L62" s="181"/>
      <c r="M62" s="181"/>
      <c r="N62" s="181">
        <f>'将来負担比率（分子）の構造'!M$45</f>
        <v>720</v>
      </c>
      <c r="O62" s="181"/>
      <c r="P62" s="181"/>
    </row>
    <row r="63" spans="1:16">
      <c r="A63" s="181" t="s">
        <v>34</v>
      </c>
      <c r="B63" s="181">
        <f>'将来負担比率（分子）の構造'!I$44</f>
        <v>57</v>
      </c>
      <c r="C63" s="181"/>
      <c r="D63" s="181"/>
      <c r="E63" s="181">
        <f>'将来負担比率（分子）の構造'!J$44</f>
        <v>256</v>
      </c>
      <c r="F63" s="181"/>
      <c r="G63" s="181"/>
      <c r="H63" s="181">
        <f>'将来負担比率（分子）の構造'!K$44</f>
        <v>247</v>
      </c>
      <c r="I63" s="181"/>
      <c r="J63" s="181"/>
      <c r="K63" s="181">
        <f>'将来負担比率（分子）の構造'!L$44</f>
        <v>276</v>
      </c>
      <c r="L63" s="181"/>
      <c r="M63" s="181"/>
      <c r="N63" s="181">
        <f>'将来負担比率（分子）の構造'!M$44</f>
        <v>281</v>
      </c>
      <c r="O63" s="181"/>
      <c r="P63" s="181"/>
    </row>
    <row r="64" spans="1:16">
      <c r="A64" s="181" t="s">
        <v>33</v>
      </c>
      <c r="B64" s="181">
        <f>'将来負担比率（分子）の構造'!I$43</f>
        <v>1</v>
      </c>
      <c r="C64" s="181"/>
      <c r="D64" s="181"/>
      <c r="E64" s="181">
        <f>'将来負担比率（分子）の構造'!J$43</f>
        <v>2</v>
      </c>
      <c r="F64" s="181"/>
      <c r="G64" s="181"/>
      <c r="H64" s="181">
        <f>'将来負担比率（分子）の構造'!K$43</f>
        <v>2</v>
      </c>
      <c r="I64" s="181"/>
      <c r="J64" s="181"/>
      <c r="K64" s="181">
        <f>'将来負担比率（分子）の構造'!L$43</f>
        <v>1</v>
      </c>
      <c r="L64" s="181"/>
      <c r="M64" s="181"/>
      <c r="N64" s="181">
        <f>'将来負担比率（分子）の構造'!M$43</f>
        <v>5</v>
      </c>
      <c r="O64" s="181"/>
      <c r="P64" s="181"/>
    </row>
    <row r="65" spans="1:16">
      <c r="A65" s="181" t="s">
        <v>32</v>
      </c>
      <c r="B65" s="181">
        <f>'将来負担比率（分子）の構造'!I$42</f>
        <v>300</v>
      </c>
      <c r="C65" s="181"/>
      <c r="D65" s="181"/>
      <c r="E65" s="181">
        <f>'将来負担比率（分子）の構造'!J$42</f>
        <v>227</v>
      </c>
      <c r="F65" s="181"/>
      <c r="G65" s="181"/>
      <c r="H65" s="181">
        <f>'将来負担比率（分子）の構造'!K$42</f>
        <v>343</v>
      </c>
      <c r="I65" s="181"/>
      <c r="J65" s="181"/>
      <c r="K65" s="181">
        <f>'将来負担比率（分子）の構造'!L$42</f>
        <v>270</v>
      </c>
      <c r="L65" s="181"/>
      <c r="M65" s="181"/>
      <c r="N65" s="181">
        <f>'将来負担比率（分子）の構造'!M$42</f>
        <v>196</v>
      </c>
      <c r="O65" s="181"/>
      <c r="P65" s="181"/>
    </row>
    <row r="66" spans="1:16">
      <c r="A66" s="181" t="s">
        <v>31</v>
      </c>
      <c r="B66" s="181">
        <f>'将来負担比率（分子）の構造'!I$41</f>
        <v>5144</v>
      </c>
      <c r="C66" s="181"/>
      <c r="D66" s="181"/>
      <c r="E66" s="181">
        <f>'将来負担比率（分子）の構造'!J$41</f>
        <v>5172</v>
      </c>
      <c r="F66" s="181"/>
      <c r="G66" s="181"/>
      <c r="H66" s="181">
        <f>'将来負担比率（分子）の構造'!K$41</f>
        <v>5051</v>
      </c>
      <c r="I66" s="181"/>
      <c r="J66" s="181"/>
      <c r="K66" s="181">
        <f>'将来負担比率（分子）の構造'!L$41</f>
        <v>4873</v>
      </c>
      <c r="L66" s="181"/>
      <c r="M66" s="181"/>
      <c r="N66" s="181">
        <f>'将来負担比率（分子）の構造'!M$41</f>
        <v>5012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2038</v>
      </c>
      <c r="C72" s="185">
        <f>基金残高に係る経年分析!G55</f>
        <v>1932</v>
      </c>
      <c r="D72" s="185">
        <f>基金残高に係る経年分析!H55</f>
        <v>2060</v>
      </c>
    </row>
    <row r="73" spans="1:16">
      <c r="A73" s="184" t="s">
        <v>78</v>
      </c>
      <c r="B73" s="185">
        <f>基金残高に係る経年分析!F56</f>
        <v>315</v>
      </c>
      <c r="C73" s="185">
        <f>基金残高に係る経年分析!G56</f>
        <v>315</v>
      </c>
      <c r="D73" s="185">
        <f>基金残高に係る経年分析!H56</f>
        <v>315</v>
      </c>
    </row>
    <row r="74" spans="1:16">
      <c r="A74" s="184" t="s">
        <v>79</v>
      </c>
      <c r="B74" s="185">
        <f>基金残高に係る経年分析!F57</f>
        <v>1329</v>
      </c>
      <c r="C74" s="185">
        <f>基金残高に係る経年分析!G57</f>
        <v>1486</v>
      </c>
      <c r="D74" s="185">
        <f>基金残高に係る経年分析!H57</f>
        <v>1525</v>
      </c>
    </row>
  </sheetData>
  <sheetProtection algorithmName="SHA-512" hashValue="rhQA/KCwM+YmvWU4/ahmgKJnguZgZpkWvmhJ+7mpHfWzmRPdtw+znRS+KivE6W5cL6XYPFa1fsGFYgdRfvmqcA==" saltValue="bL0EeKmDXXQyX0S0wW6u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222</v>
      </c>
      <c r="C5" s="672"/>
      <c r="D5" s="672"/>
      <c r="E5" s="672"/>
      <c r="F5" s="672"/>
      <c r="G5" s="672"/>
      <c r="H5" s="672"/>
      <c r="I5" s="672"/>
      <c r="J5" s="672"/>
      <c r="K5" s="672"/>
      <c r="L5" s="672"/>
      <c r="M5" s="672"/>
      <c r="N5" s="672"/>
      <c r="O5" s="672"/>
      <c r="P5" s="672"/>
      <c r="Q5" s="673"/>
      <c r="R5" s="674">
        <v>1474760</v>
      </c>
      <c r="S5" s="675"/>
      <c r="T5" s="675"/>
      <c r="U5" s="675"/>
      <c r="V5" s="675"/>
      <c r="W5" s="675"/>
      <c r="X5" s="675"/>
      <c r="Y5" s="676"/>
      <c r="Z5" s="677">
        <v>17.100000000000001</v>
      </c>
      <c r="AA5" s="677"/>
      <c r="AB5" s="677"/>
      <c r="AC5" s="677"/>
      <c r="AD5" s="678">
        <v>1474760</v>
      </c>
      <c r="AE5" s="678"/>
      <c r="AF5" s="678"/>
      <c r="AG5" s="678"/>
      <c r="AH5" s="678"/>
      <c r="AI5" s="678"/>
      <c r="AJ5" s="678"/>
      <c r="AK5" s="678"/>
      <c r="AL5" s="679">
        <v>44.9</v>
      </c>
      <c r="AM5" s="680"/>
      <c r="AN5" s="680"/>
      <c r="AO5" s="681"/>
      <c r="AP5" s="671" t="s">
        <v>223</v>
      </c>
      <c r="AQ5" s="672"/>
      <c r="AR5" s="672"/>
      <c r="AS5" s="672"/>
      <c r="AT5" s="672"/>
      <c r="AU5" s="672"/>
      <c r="AV5" s="672"/>
      <c r="AW5" s="672"/>
      <c r="AX5" s="672"/>
      <c r="AY5" s="672"/>
      <c r="AZ5" s="672"/>
      <c r="BA5" s="672"/>
      <c r="BB5" s="672"/>
      <c r="BC5" s="672"/>
      <c r="BD5" s="672"/>
      <c r="BE5" s="672"/>
      <c r="BF5" s="673"/>
      <c r="BG5" s="685">
        <v>1474760</v>
      </c>
      <c r="BH5" s="686"/>
      <c r="BI5" s="686"/>
      <c r="BJ5" s="686"/>
      <c r="BK5" s="686"/>
      <c r="BL5" s="686"/>
      <c r="BM5" s="686"/>
      <c r="BN5" s="687"/>
      <c r="BO5" s="688">
        <v>100</v>
      </c>
      <c r="BP5" s="688"/>
      <c r="BQ5" s="688"/>
      <c r="BR5" s="688"/>
      <c r="BS5" s="689" t="s">
        <v>224</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216</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c r="B6" s="682" t="s">
        <v>228</v>
      </c>
      <c r="C6" s="683"/>
      <c r="D6" s="683"/>
      <c r="E6" s="683"/>
      <c r="F6" s="683"/>
      <c r="G6" s="683"/>
      <c r="H6" s="683"/>
      <c r="I6" s="683"/>
      <c r="J6" s="683"/>
      <c r="K6" s="683"/>
      <c r="L6" s="683"/>
      <c r="M6" s="683"/>
      <c r="N6" s="683"/>
      <c r="O6" s="683"/>
      <c r="P6" s="683"/>
      <c r="Q6" s="684"/>
      <c r="R6" s="685">
        <v>76872</v>
      </c>
      <c r="S6" s="686"/>
      <c r="T6" s="686"/>
      <c r="U6" s="686"/>
      <c r="V6" s="686"/>
      <c r="W6" s="686"/>
      <c r="X6" s="686"/>
      <c r="Y6" s="687"/>
      <c r="Z6" s="688">
        <v>0.9</v>
      </c>
      <c r="AA6" s="688"/>
      <c r="AB6" s="688"/>
      <c r="AC6" s="688"/>
      <c r="AD6" s="689">
        <v>76872</v>
      </c>
      <c r="AE6" s="689"/>
      <c r="AF6" s="689"/>
      <c r="AG6" s="689"/>
      <c r="AH6" s="689"/>
      <c r="AI6" s="689"/>
      <c r="AJ6" s="689"/>
      <c r="AK6" s="689"/>
      <c r="AL6" s="690">
        <v>2.2999999999999998</v>
      </c>
      <c r="AM6" s="691"/>
      <c r="AN6" s="691"/>
      <c r="AO6" s="692"/>
      <c r="AP6" s="682" t="s">
        <v>229</v>
      </c>
      <c r="AQ6" s="683"/>
      <c r="AR6" s="683"/>
      <c r="AS6" s="683"/>
      <c r="AT6" s="683"/>
      <c r="AU6" s="683"/>
      <c r="AV6" s="683"/>
      <c r="AW6" s="683"/>
      <c r="AX6" s="683"/>
      <c r="AY6" s="683"/>
      <c r="AZ6" s="683"/>
      <c r="BA6" s="683"/>
      <c r="BB6" s="683"/>
      <c r="BC6" s="683"/>
      <c r="BD6" s="683"/>
      <c r="BE6" s="683"/>
      <c r="BF6" s="684"/>
      <c r="BG6" s="685">
        <v>1474760</v>
      </c>
      <c r="BH6" s="686"/>
      <c r="BI6" s="686"/>
      <c r="BJ6" s="686"/>
      <c r="BK6" s="686"/>
      <c r="BL6" s="686"/>
      <c r="BM6" s="686"/>
      <c r="BN6" s="687"/>
      <c r="BO6" s="688">
        <v>100</v>
      </c>
      <c r="BP6" s="688"/>
      <c r="BQ6" s="688"/>
      <c r="BR6" s="688"/>
      <c r="BS6" s="689" t="s">
        <v>126</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70438</v>
      </c>
      <c r="CS6" s="686"/>
      <c r="CT6" s="686"/>
      <c r="CU6" s="686"/>
      <c r="CV6" s="686"/>
      <c r="CW6" s="686"/>
      <c r="CX6" s="686"/>
      <c r="CY6" s="687"/>
      <c r="CZ6" s="679">
        <v>0.9</v>
      </c>
      <c r="DA6" s="680"/>
      <c r="DB6" s="680"/>
      <c r="DC6" s="699"/>
      <c r="DD6" s="694" t="s">
        <v>231</v>
      </c>
      <c r="DE6" s="686"/>
      <c r="DF6" s="686"/>
      <c r="DG6" s="686"/>
      <c r="DH6" s="686"/>
      <c r="DI6" s="686"/>
      <c r="DJ6" s="686"/>
      <c r="DK6" s="686"/>
      <c r="DL6" s="686"/>
      <c r="DM6" s="686"/>
      <c r="DN6" s="686"/>
      <c r="DO6" s="686"/>
      <c r="DP6" s="687"/>
      <c r="DQ6" s="694">
        <v>70438</v>
      </c>
      <c r="DR6" s="686"/>
      <c r="DS6" s="686"/>
      <c r="DT6" s="686"/>
      <c r="DU6" s="686"/>
      <c r="DV6" s="686"/>
      <c r="DW6" s="686"/>
      <c r="DX6" s="686"/>
      <c r="DY6" s="686"/>
      <c r="DZ6" s="686"/>
      <c r="EA6" s="686"/>
      <c r="EB6" s="686"/>
      <c r="EC6" s="695"/>
    </row>
    <row r="7" spans="2:143" ht="11.25" customHeight="1">
      <c r="B7" s="682" t="s">
        <v>232</v>
      </c>
      <c r="C7" s="683"/>
      <c r="D7" s="683"/>
      <c r="E7" s="683"/>
      <c r="F7" s="683"/>
      <c r="G7" s="683"/>
      <c r="H7" s="683"/>
      <c r="I7" s="683"/>
      <c r="J7" s="683"/>
      <c r="K7" s="683"/>
      <c r="L7" s="683"/>
      <c r="M7" s="683"/>
      <c r="N7" s="683"/>
      <c r="O7" s="683"/>
      <c r="P7" s="683"/>
      <c r="Q7" s="684"/>
      <c r="R7" s="685">
        <v>954</v>
      </c>
      <c r="S7" s="686"/>
      <c r="T7" s="686"/>
      <c r="U7" s="686"/>
      <c r="V7" s="686"/>
      <c r="W7" s="686"/>
      <c r="X7" s="686"/>
      <c r="Y7" s="687"/>
      <c r="Z7" s="688">
        <v>0</v>
      </c>
      <c r="AA7" s="688"/>
      <c r="AB7" s="688"/>
      <c r="AC7" s="688"/>
      <c r="AD7" s="689">
        <v>954</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630215</v>
      </c>
      <c r="BH7" s="686"/>
      <c r="BI7" s="686"/>
      <c r="BJ7" s="686"/>
      <c r="BK7" s="686"/>
      <c r="BL7" s="686"/>
      <c r="BM7" s="686"/>
      <c r="BN7" s="687"/>
      <c r="BO7" s="688">
        <v>42.7</v>
      </c>
      <c r="BP7" s="688"/>
      <c r="BQ7" s="688"/>
      <c r="BR7" s="688"/>
      <c r="BS7" s="689" t="s">
        <v>231</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2582220</v>
      </c>
      <c r="CS7" s="686"/>
      <c r="CT7" s="686"/>
      <c r="CU7" s="686"/>
      <c r="CV7" s="686"/>
      <c r="CW7" s="686"/>
      <c r="CX7" s="686"/>
      <c r="CY7" s="687"/>
      <c r="CZ7" s="688">
        <v>31.9</v>
      </c>
      <c r="DA7" s="688"/>
      <c r="DB7" s="688"/>
      <c r="DC7" s="688"/>
      <c r="DD7" s="694">
        <v>14965</v>
      </c>
      <c r="DE7" s="686"/>
      <c r="DF7" s="686"/>
      <c r="DG7" s="686"/>
      <c r="DH7" s="686"/>
      <c r="DI7" s="686"/>
      <c r="DJ7" s="686"/>
      <c r="DK7" s="686"/>
      <c r="DL7" s="686"/>
      <c r="DM7" s="686"/>
      <c r="DN7" s="686"/>
      <c r="DO7" s="686"/>
      <c r="DP7" s="687"/>
      <c r="DQ7" s="694">
        <v>1035679</v>
      </c>
      <c r="DR7" s="686"/>
      <c r="DS7" s="686"/>
      <c r="DT7" s="686"/>
      <c r="DU7" s="686"/>
      <c r="DV7" s="686"/>
      <c r="DW7" s="686"/>
      <c r="DX7" s="686"/>
      <c r="DY7" s="686"/>
      <c r="DZ7" s="686"/>
      <c r="EA7" s="686"/>
      <c r="EB7" s="686"/>
      <c r="EC7" s="695"/>
    </row>
    <row r="8" spans="2:143" ht="11.25" customHeight="1">
      <c r="B8" s="682" t="s">
        <v>235</v>
      </c>
      <c r="C8" s="683"/>
      <c r="D8" s="683"/>
      <c r="E8" s="683"/>
      <c r="F8" s="683"/>
      <c r="G8" s="683"/>
      <c r="H8" s="683"/>
      <c r="I8" s="683"/>
      <c r="J8" s="683"/>
      <c r="K8" s="683"/>
      <c r="L8" s="683"/>
      <c r="M8" s="683"/>
      <c r="N8" s="683"/>
      <c r="O8" s="683"/>
      <c r="P8" s="683"/>
      <c r="Q8" s="684"/>
      <c r="R8" s="685">
        <v>4801</v>
      </c>
      <c r="S8" s="686"/>
      <c r="T8" s="686"/>
      <c r="U8" s="686"/>
      <c r="V8" s="686"/>
      <c r="W8" s="686"/>
      <c r="X8" s="686"/>
      <c r="Y8" s="687"/>
      <c r="Z8" s="688">
        <v>0.1</v>
      </c>
      <c r="AA8" s="688"/>
      <c r="AB8" s="688"/>
      <c r="AC8" s="688"/>
      <c r="AD8" s="689">
        <v>4801</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24273</v>
      </c>
      <c r="BH8" s="686"/>
      <c r="BI8" s="686"/>
      <c r="BJ8" s="686"/>
      <c r="BK8" s="686"/>
      <c r="BL8" s="686"/>
      <c r="BM8" s="686"/>
      <c r="BN8" s="687"/>
      <c r="BO8" s="688">
        <v>1.6</v>
      </c>
      <c r="BP8" s="688"/>
      <c r="BQ8" s="688"/>
      <c r="BR8" s="688"/>
      <c r="BS8" s="694" t="s">
        <v>126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2383604</v>
      </c>
      <c r="CS8" s="686"/>
      <c r="CT8" s="686"/>
      <c r="CU8" s="686"/>
      <c r="CV8" s="686"/>
      <c r="CW8" s="686"/>
      <c r="CX8" s="686"/>
      <c r="CY8" s="687"/>
      <c r="CZ8" s="688">
        <v>29.4</v>
      </c>
      <c r="DA8" s="688"/>
      <c r="DB8" s="688"/>
      <c r="DC8" s="688"/>
      <c r="DD8" s="694">
        <v>37329</v>
      </c>
      <c r="DE8" s="686"/>
      <c r="DF8" s="686"/>
      <c r="DG8" s="686"/>
      <c r="DH8" s="686"/>
      <c r="DI8" s="686"/>
      <c r="DJ8" s="686"/>
      <c r="DK8" s="686"/>
      <c r="DL8" s="686"/>
      <c r="DM8" s="686"/>
      <c r="DN8" s="686"/>
      <c r="DO8" s="686"/>
      <c r="DP8" s="687"/>
      <c r="DQ8" s="694">
        <v>1123965</v>
      </c>
      <c r="DR8" s="686"/>
      <c r="DS8" s="686"/>
      <c r="DT8" s="686"/>
      <c r="DU8" s="686"/>
      <c r="DV8" s="686"/>
      <c r="DW8" s="686"/>
      <c r="DX8" s="686"/>
      <c r="DY8" s="686"/>
      <c r="DZ8" s="686"/>
      <c r="EA8" s="686"/>
      <c r="EB8" s="686"/>
      <c r="EC8" s="695"/>
    </row>
    <row r="9" spans="2:143" ht="11.25" customHeight="1">
      <c r="B9" s="682" t="s">
        <v>238</v>
      </c>
      <c r="C9" s="683"/>
      <c r="D9" s="683"/>
      <c r="E9" s="683"/>
      <c r="F9" s="683"/>
      <c r="G9" s="683"/>
      <c r="H9" s="683"/>
      <c r="I9" s="683"/>
      <c r="J9" s="683"/>
      <c r="K9" s="683"/>
      <c r="L9" s="683"/>
      <c r="M9" s="683"/>
      <c r="N9" s="683"/>
      <c r="O9" s="683"/>
      <c r="P9" s="683"/>
      <c r="Q9" s="684"/>
      <c r="R9" s="685">
        <v>6268</v>
      </c>
      <c r="S9" s="686"/>
      <c r="T9" s="686"/>
      <c r="U9" s="686"/>
      <c r="V9" s="686"/>
      <c r="W9" s="686"/>
      <c r="X9" s="686"/>
      <c r="Y9" s="687"/>
      <c r="Z9" s="688">
        <v>0.1</v>
      </c>
      <c r="AA9" s="688"/>
      <c r="AB9" s="688"/>
      <c r="AC9" s="688"/>
      <c r="AD9" s="689">
        <v>6268</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544240</v>
      </c>
      <c r="BH9" s="686"/>
      <c r="BI9" s="686"/>
      <c r="BJ9" s="686"/>
      <c r="BK9" s="686"/>
      <c r="BL9" s="686"/>
      <c r="BM9" s="686"/>
      <c r="BN9" s="687"/>
      <c r="BO9" s="688">
        <v>36.9</v>
      </c>
      <c r="BP9" s="688"/>
      <c r="BQ9" s="688"/>
      <c r="BR9" s="688"/>
      <c r="BS9" s="694" t="s">
        <v>126</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486901</v>
      </c>
      <c r="CS9" s="686"/>
      <c r="CT9" s="686"/>
      <c r="CU9" s="686"/>
      <c r="CV9" s="686"/>
      <c r="CW9" s="686"/>
      <c r="CX9" s="686"/>
      <c r="CY9" s="687"/>
      <c r="CZ9" s="688">
        <v>6</v>
      </c>
      <c r="DA9" s="688"/>
      <c r="DB9" s="688"/>
      <c r="DC9" s="688"/>
      <c r="DD9" s="694">
        <v>35036</v>
      </c>
      <c r="DE9" s="686"/>
      <c r="DF9" s="686"/>
      <c r="DG9" s="686"/>
      <c r="DH9" s="686"/>
      <c r="DI9" s="686"/>
      <c r="DJ9" s="686"/>
      <c r="DK9" s="686"/>
      <c r="DL9" s="686"/>
      <c r="DM9" s="686"/>
      <c r="DN9" s="686"/>
      <c r="DO9" s="686"/>
      <c r="DP9" s="687"/>
      <c r="DQ9" s="694">
        <v>405225</v>
      </c>
      <c r="DR9" s="686"/>
      <c r="DS9" s="686"/>
      <c r="DT9" s="686"/>
      <c r="DU9" s="686"/>
      <c r="DV9" s="686"/>
      <c r="DW9" s="686"/>
      <c r="DX9" s="686"/>
      <c r="DY9" s="686"/>
      <c r="DZ9" s="686"/>
      <c r="EA9" s="686"/>
      <c r="EB9" s="686"/>
      <c r="EC9" s="695"/>
    </row>
    <row r="10" spans="2:143" ht="11.25" customHeight="1">
      <c r="B10" s="682" t="s">
        <v>241</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126</v>
      </c>
      <c r="AA10" s="688"/>
      <c r="AB10" s="688"/>
      <c r="AC10" s="688"/>
      <c r="AD10" s="689" t="s">
        <v>231</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33834</v>
      </c>
      <c r="BH10" s="686"/>
      <c r="BI10" s="686"/>
      <c r="BJ10" s="686"/>
      <c r="BK10" s="686"/>
      <c r="BL10" s="686"/>
      <c r="BM10" s="686"/>
      <c r="BN10" s="687"/>
      <c r="BO10" s="688">
        <v>2.2999999999999998</v>
      </c>
      <c r="BP10" s="688"/>
      <c r="BQ10" s="688"/>
      <c r="BR10" s="688"/>
      <c r="BS10" s="694" t="s">
        <v>126</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t="s">
        <v>231</v>
      </c>
      <c r="CS10" s="686"/>
      <c r="CT10" s="686"/>
      <c r="CU10" s="686"/>
      <c r="CV10" s="686"/>
      <c r="CW10" s="686"/>
      <c r="CX10" s="686"/>
      <c r="CY10" s="687"/>
      <c r="CZ10" s="688" t="s">
        <v>126</v>
      </c>
      <c r="DA10" s="688"/>
      <c r="DB10" s="688"/>
      <c r="DC10" s="688"/>
      <c r="DD10" s="694" t="s">
        <v>126</v>
      </c>
      <c r="DE10" s="686"/>
      <c r="DF10" s="686"/>
      <c r="DG10" s="686"/>
      <c r="DH10" s="686"/>
      <c r="DI10" s="686"/>
      <c r="DJ10" s="686"/>
      <c r="DK10" s="686"/>
      <c r="DL10" s="686"/>
      <c r="DM10" s="686"/>
      <c r="DN10" s="686"/>
      <c r="DO10" s="686"/>
      <c r="DP10" s="687"/>
      <c r="DQ10" s="694" t="s">
        <v>126</v>
      </c>
      <c r="DR10" s="686"/>
      <c r="DS10" s="686"/>
      <c r="DT10" s="686"/>
      <c r="DU10" s="686"/>
      <c r="DV10" s="686"/>
      <c r="DW10" s="686"/>
      <c r="DX10" s="686"/>
      <c r="DY10" s="686"/>
      <c r="DZ10" s="686"/>
      <c r="EA10" s="686"/>
      <c r="EB10" s="686"/>
      <c r="EC10" s="695"/>
    </row>
    <row r="11" spans="2:143" ht="11.25" customHeight="1">
      <c r="B11" s="682" t="s">
        <v>244</v>
      </c>
      <c r="C11" s="683"/>
      <c r="D11" s="683"/>
      <c r="E11" s="683"/>
      <c r="F11" s="683"/>
      <c r="G11" s="683"/>
      <c r="H11" s="683"/>
      <c r="I11" s="683"/>
      <c r="J11" s="683"/>
      <c r="K11" s="683"/>
      <c r="L11" s="683"/>
      <c r="M11" s="683"/>
      <c r="N11" s="683"/>
      <c r="O11" s="683"/>
      <c r="P11" s="683"/>
      <c r="Q11" s="684"/>
      <c r="R11" s="685">
        <v>286451</v>
      </c>
      <c r="S11" s="686"/>
      <c r="T11" s="686"/>
      <c r="U11" s="686"/>
      <c r="V11" s="686"/>
      <c r="W11" s="686"/>
      <c r="X11" s="686"/>
      <c r="Y11" s="687"/>
      <c r="Z11" s="690">
        <v>3.3</v>
      </c>
      <c r="AA11" s="691"/>
      <c r="AB11" s="691"/>
      <c r="AC11" s="703"/>
      <c r="AD11" s="694">
        <v>286451</v>
      </c>
      <c r="AE11" s="686"/>
      <c r="AF11" s="686"/>
      <c r="AG11" s="686"/>
      <c r="AH11" s="686"/>
      <c r="AI11" s="686"/>
      <c r="AJ11" s="686"/>
      <c r="AK11" s="687"/>
      <c r="AL11" s="690">
        <v>8.6999999999999993</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27868</v>
      </c>
      <c r="BH11" s="686"/>
      <c r="BI11" s="686"/>
      <c r="BJ11" s="686"/>
      <c r="BK11" s="686"/>
      <c r="BL11" s="686"/>
      <c r="BM11" s="686"/>
      <c r="BN11" s="687"/>
      <c r="BO11" s="688">
        <v>1.9</v>
      </c>
      <c r="BP11" s="688"/>
      <c r="BQ11" s="688"/>
      <c r="BR11" s="688"/>
      <c r="BS11" s="694" t="s">
        <v>126</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461999</v>
      </c>
      <c r="CS11" s="686"/>
      <c r="CT11" s="686"/>
      <c r="CU11" s="686"/>
      <c r="CV11" s="686"/>
      <c r="CW11" s="686"/>
      <c r="CX11" s="686"/>
      <c r="CY11" s="687"/>
      <c r="CZ11" s="688">
        <v>5.7</v>
      </c>
      <c r="DA11" s="688"/>
      <c r="DB11" s="688"/>
      <c r="DC11" s="688"/>
      <c r="DD11" s="694">
        <v>109343</v>
      </c>
      <c r="DE11" s="686"/>
      <c r="DF11" s="686"/>
      <c r="DG11" s="686"/>
      <c r="DH11" s="686"/>
      <c r="DI11" s="686"/>
      <c r="DJ11" s="686"/>
      <c r="DK11" s="686"/>
      <c r="DL11" s="686"/>
      <c r="DM11" s="686"/>
      <c r="DN11" s="686"/>
      <c r="DO11" s="686"/>
      <c r="DP11" s="687"/>
      <c r="DQ11" s="694">
        <v>231690</v>
      </c>
      <c r="DR11" s="686"/>
      <c r="DS11" s="686"/>
      <c r="DT11" s="686"/>
      <c r="DU11" s="686"/>
      <c r="DV11" s="686"/>
      <c r="DW11" s="686"/>
      <c r="DX11" s="686"/>
      <c r="DY11" s="686"/>
      <c r="DZ11" s="686"/>
      <c r="EA11" s="686"/>
      <c r="EB11" s="686"/>
      <c r="EC11" s="695"/>
    </row>
    <row r="12" spans="2:143" ht="11.25" customHeight="1">
      <c r="B12" s="682" t="s">
        <v>247</v>
      </c>
      <c r="C12" s="683"/>
      <c r="D12" s="683"/>
      <c r="E12" s="683"/>
      <c r="F12" s="683"/>
      <c r="G12" s="683"/>
      <c r="H12" s="683"/>
      <c r="I12" s="683"/>
      <c r="J12" s="683"/>
      <c r="K12" s="683"/>
      <c r="L12" s="683"/>
      <c r="M12" s="683"/>
      <c r="N12" s="683"/>
      <c r="O12" s="683"/>
      <c r="P12" s="683"/>
      <c r="Q12" s="684"/>
      <c r="R12" s="685" t="s">
        <v>231</v>
      </c>
      <c r="S12" s="686"/>
      <c r="T12" s="686"/>
      <c r="U12" s="686"/>
      <c r="V12" s="686"/>
      <c r="W12" s="686"/>
      <c r="X12" s="686"/>
      <c r="Y12" s="687"/>
      <c r="Z12" s="688" t="s">
        <v>126</v>
      </c>
      <c r="AA12" s="688"/>
      <c r="AB12" s="688"/>
      <c r="AC12" s="688"/>
      <c r="AD12" s="689" t="s">
        <v>231</v>
      </c>
      <c r="AE12" s="689"/>
      <c r="AF12" s="689"/>
      <c r="AG12" s="689"/>
      <c r="AH12" s="689"/>
      <c r="AI12" s="689"/>
      <c r="AJ12" s="689"/>
      <c r="AK12" s="689"/>
      <c r="AL12" s="690" t="s">
        <v>126</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698042</v>
      </c>
      <c r="BH12" s="686"/>
      <c r="BI12" s="686"/>
      <c r="BJ12" s="686"/>
      <c r="BK12" s="686"/>
      <c r="BL12" s="686"/>
      <c r="BM12" s="686"/>
      <c r="BN12" s="687"/>
      <c r="BO12" s="688">
        <v>47.3</v>
      </c>
      <c r="BP12" s="688"/>
      <c r="BQ12" s="688"/>
      <c r="BR12" s="688"/>
      <c r="BS12" s="694" t="s">
        <v>231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201220</v>
      </c>
      <c r="CS12" s="686"/>
      <c r="CT12" s="686"/>
      <c r="CU12" s="686"/>
      <c r="CV12" s="686"/>
      <c r="CW12" s="686"/>
      <c r="CX12" s="686"/>
      <c r="CY12" s="687"/>
      <c r="CZ12" s="688">
        <v>2.5</v>
      </c>
      <c r="DA12" s="688"/>
      <c r="DB12" s="688"/>
      <c r="DC12" s="688"/>
      <c r="DD12" s="694" t="s">
        <v>231</v>
      </c>
      <c r="DE12" s="686"/>
      <c r="DF12" s="686"/>
      <c r="DG12" s="686"/>
      <c r="DH12" s="686"/>
      <c r="DI12" s="686"/>
      <c r="DJ12" s="686"/>
      <c r="DK12" s="686"/>
      <c r="DL12" s="686"/>
      <c r="DM12" s="686"/>
      <c r="DN12" s="686"/>
      <c r="DO12" s="686"/>
      <c r="DP12" s="687"/>
      <c r="DQ12" s="694">
        <v>97597</v>
      </c>
      <c r="DR12" s="686"/>
      <c r="DS12" s="686"/>
      <c r="DT12" s="686"/>
      <c r="DU12" s="686"/>
      <c r="DV12" s="686"/>
      <c r="DW12" s="686"/>
      <c r="DX12" s="686"/>
      <c r="DY12" s="686"/>
      <c r="DZ12" s="686"/>
      <c r="EA12" s="686"/>
      <c r="EB12" s="686"/>
      <c r="EC12" s="695"/>
    </row>
    <row r="13" spans="2:143" ht="11.25" customHeight="1">
      <c r="B13" s="682" t="s">
        <v>250</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231</v>
      </c>
      <c r="AA13" s="688"/>
      <c r="AB13" s="688"/>
      <c r="AC13" s="688"/>
      <c r="AD13" s="689" t="s">
        <v>126</v>
      </c>
      <c r="AE13" s="689"/>
      <c r="AF13" s="689"/>
      <c r="AG13" s="689"/>
      <c r="AH13" s="689"/>
      <c r="AI13" s="689"/>
      <c r="AJ13" s="689"/>
      <c r="AK13" s="689"/>
      <c r="AL13" s="690" t="s">
        <v>231</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694349</v>
      </c>
      <c r="BH13" s="686"/>
      <c r="BI13" s="686"/>
      <c r="BJ13" s="686"/>
      <c r="BK13" s="686"/>
      <c r="BL13" s="686"/>
      <c r="BM13" s="686"/>
      <c r="BN13" s="687"/>
      <c r="BO13" s="688">
        <v>47.1</v>
      </c>
      <c r="BP13" s="688"/>
      <c r="BQ13" s="688"/>
      <c r="BR13" s="688"/>
      <c r="BS13" s="694" t="s">
        <v>126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221558</v>
      </c>
      <c r="CS13" s="686"/>
      <c r="CT13" s="686"/>
      <c r="CU13" s="686"/>
      <c r="CV13" s="686"/>
      <c r="CW13" s="686"/>
      <c r="CX13" s="686"/>
      <c r="CY13" s="687"/>
      <c r="CZ13" s="688">
        <v>2.7</v>
      </c>
      <c r="DA13" s="688"/>
      <c r="DB13" s="688"/>
      <c r="DC13" s="688"/>
      <c r="DD13" s="694">
        <v>132721</v>
      </c>
      <c r="DE13" s="686"/>
      <c r="DF13" s="686"/>
      <c r="DG13" s="686"/>
      <c r="DH13" s="686"/>
      <c r="DI13" s="686"/>
      <c r="DJ13" s="686"/>
      <c r="DK13" s="686"/>
      <c r="DL13" s="686"/>
      <c r="DM13" s="686"/>
      <c r="DN13" s="686"/>
      <c r="DO13" s="686"/>
      <c r="DP13" s="687"/>
      <c r="DQ13" s="694">
        <v>120983</v>
      </c>
      <c r="DR13" s="686"/>
      <c r="DS13" s="686"/>
      <c r="DT13" s="686"/>
      <c r="DU13" s="686"/>
      <c r="DV13" s="686"/>
      <c r="DW13" s="686"/>
      <c r="DX13" s="686"/>
      <c r="DY13" s="686"/>
      <c r="DZ13" s="686"/>
      <c r="EA13" s="686"/>
      <c r="EB13" s="686"/>
      <c r="EC13" s="695"/>
    </row>
    <row r="14" spans="2:143" ht="11.25" customHeight="1">
      <c r="B14" s="682" t="s">
        <v>253</v>
      </c>
      <c r="C14" s="683"/>
      <c r="D14" s="683"/>
      <c r="E14" s="683"/>
      <c r="F14" s="683"/>
      <c r="G14" s="683"/>
      <c r="H14" s="683"/>
      <c r="I14" s="683"/>
      <c r="J14" s="683"/>
      <c r="K14" s="683"/>
      <c r="L14" s="683"/>
      <c r="M14" s="683"/>
      <c r="N14" s="683"/>
      <c r="O14" s="683"/>
      <c r="P14" s="683"/>
      <c r="Q14" s="684"/>
      <c r="R14" s="685" t="s">
        <v>126</v>
      </c>
      <c r="S14" s="686"/>
      <c r="T14" s="686"/>
      <c r="U14" s="686"/>
      <c r="V14" s="686"/>
      <c r="W14" s="686"/>
      <c r="X14" s="686"/>
      <c r="Y14" s="687"/>
      <c r="Z14" s="688" t="s">
        <v>231</v>
      </c>
      <c r="AA14" s="688"/>
      <c r="AB14" s="688"/>
      <c r="AC14" s="688"/>
      <c r="AD14" s="689" t="s">
        <v>126</v>
      </c>
      <c r="AE14" s="689"/>
      <c r="AF14" s="689"/>
      <c r="AG14" s="689"/>
      <c r="AH14" s="689"/>
      <c r="AI14" s="689"/>
      <c r="AJ14" s="689"/>
      <c r="AK14" s="689"/>
      <c r="AL14" s="690" t="s">
        <v>231</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52599</v>
      </c>
      <c r="BH14" s="686"/>
      <c r="BI14" s="686"/>
      <c r="BJ14" s="686"/>
      <c r="BK14" s="686"/>
      <c r="BL14" s="686"/>
      <c r="BM14" s="686"/>
      <c r="BN14" s="687"/>
      <c r="BO14" s="688">
        <v>3.6</v>
      </c>
      <c r="BP14" s="688"/>
      <c r="BQ14" s="688"/>
      <c r="BR14" s="688"/>
      <c r="BS14" s="694" t="s">
        <v>231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188477</v>
      </c>
      <c r="CS14" s="686"/>
      <c r="CT14" s="686"/>
      <c r="CU14" s="686"/>
      <c r="CV14" s="686"/>
      <c r="CW14" s="686"/>
      <c r="CX14" s="686"/>
      <c r="CY14" s="687"/>
      <c r="CZ14" s="688">
        <v>2.2999999999999998</v>
      </c>
      <c r="DA14" s="688"/>
      <c r="DB14" s="688"/>
      <c r="DC14" s="688"/>
      <c r="DD14" s="694">
        <v>7663</v>
      </c>
      <c r="DE14" s="686"/>
      <c r="DF14" s="686"/>
      <c r="DG14" s="686"/>
      <c r="DH14" s="686"/>
      <c r="DI14" s="686"/>
      <c r="DJ14" s="686"/>
      <c r="DK14" s="686"/>
      <c r="DL14" s="686"/>
      <c r="DM14" s="686"/>
      <c r="DN14" s="686"/>
      <c r="DO14" s="686"/>
      <c r="DP14" s="687"/>
      <c r="DQ14" s="694">
        <v>177739</v>
      </c>
      <c r="DR14" s="686"/>
      <c r="DS14" s="686"/>
      <c r="DT14" s="686"/>
      <c r="DU14" s="686"/>
      <c r="DV14" s="686"/>
      <c r="DW14" s="686"/>
      <c r="DX14" s="686"/>
      <c r="DY14" s="686"/>
      <c r="DZ14" s="686"/>
      <c r="EA14" s="686"/>
      <c r="EB14" s="686"/>
      <c r="EC14" s="695"/>
    </row>
    <row r="15" spans="2:143" ht="11.25" customHeight="1">
      <c r="B15" s="682" t="s">
        <v>256</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231</v>
      </c>
      <c r="AE15" s="689"/>
      <c r="AF15" s="689"/>
      <c r="AG15" s="689"/>
      <c r="AH15" s="689"/>
      <c r="AI15" s="689"/>
      <c r="AJ15" s="689"/>
      <c r="AK15" s="689"/>
      <c r="AL15" s="690" t="s">
        <v>231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93904</v>
      </c>
      <c r="BH15" s="686"/>
      <c r="BI15" s="686"/>
      <c r="BJ15" s="686"/>
      <c r="BK15" s="686"/>
      <c r="BL15" s="686"/>
      <c r="BM15" s="686"/>
      <c r="BN15" s="687"/>
      <c r="BO15" s="688">
        <v>6.4</v>
      </c>
      <c r="BP15" s="688"/>
      <c r="BQ15" s="688"/>
      <c r="BR15" s="688"/>
      <c r="BS15" s="694" t="s">
        <v>231</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999610</v>
      </c>
      <c r="CS15" s="686"/>
      <c r="CT15" s="686"/>
      <c r="CU15" s="686"/>
      <c r="CV15" s="686"/>
      <c r="CW15" s="686"/>
      <c r="CX15" s="686"/>
      <c r="CY15" s="687"/>
      <c r="CZ15" s="688">
        <v>12.3</v>
      </c>
      <c r="DA15" s="688"/>
      <c r="DB15" s="688"/>
      <c r="DC15" s="688"/>
      <c r="DD15" s="694">
        <v>528396</v>
      </c>
      <c r="DE15" s="686"/>
      <c r="DF15" s="686"/>
      <c r="DG15" s="686"/>
      <c r="DH15" s="686"/>
      <c r="DI15" s="686"/>
      <c r="DJ15" s="686"/>
      <c r="DK15" s="686"/>
      <c r="DL15" s="686"/>
      <c r="DM15" s="686"/>
      <c r="DN15" s="686"/>
      <c r="DO15" s="686"/>
      <c r="DP15" s="687"/>
      <c r="DQ15" s="694">
        <v>489070</v>
      </c>
      <c r="DR15" s="686"/>
      <c r="DS15" s="686"/>
      <c r="DT15" s="686"/>
      <c r="DU15" s="686"/>
      <c r="DV15" s="686"/>
      <c r="DW15" s="686"/>
      <c r="DX15" s="686"/>
      <c r="DY15" s="686"/>
      <c r="DZ15" s="686"/>
      <c r="EA15" s="686"/>
      <c r="EB15" s="686"/>
      <c r="EC15" s="695"/>
    </row>
    <row r="16" spans="2:143" ht="11.25" customHeight="1">
      <c r="B16" s="682" t="s">
        <v>259</v>
      </c>
      <c r="C16" s="683"/>
      <c r="D16" s="683"/>
      <c r="E16" s="683"/>
      <c r="F16" s="683"/>
      <c r="G16" s="683"/>
      <c r="H16" s="683"/>
      <c r="I16" s="683"/>
      <c r="J16" s="683"/>
      <c r="K16" s="683"/>
      <c r="L16" s="683"/>
      <c r="M16" s="683"/>
      <c r="N16" s="683"/>
      <c r="O16" s="683"/>
      <c r="P16" s="683"/>
      <c r="Q16" s="684"/>
      <c r="R16" s="685">
        <v>9705</v>
      </c>
      <c r="S16" s="686"/>
      <c r="T16" s="686"/>
      <c r="U16" s="686"/>
      <c r="V16" s="686"/>
      <c r="W16" s="686"/>
      <c r="X16" s="686"/>
      <c r="Y16" s="687"/>
      <c r="Z16" s="688">
        <v>0.1</v>
      </c>
      <c r="AA16" s="688"/>
      <c r="AB16" s="688"/>
      <c r="AC16" s="688"/>
      <c r="AD16" s="689">
        <v>9705</v>
      </c>
      <c r="AE16" s="689"/>
      <c r="AF16" s="689"/>
      <c r="AG16" s="689"/>
      <c r="AH16" s="689"/>
      <c r="AI16" s="689"/>
      <c r="AJ16" s="689"/>
      <c r="AK16" s="689"/>
      <c r="AL16" s="690">
        <v>0.3</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126</v>
      </c>
      <c r="BP16" s="688"/>
      <c r="BQ16" s="688"/>
      <c r="BR16" s="688"/>
      <c r="BS16" s="694" t="s">
        <v>231</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27242</v>
      </c>
      <c r="CS16" s="686"/>
      <c r="CT16" s="686"/>
      <c r="CU16" s="686"/>
      <c r="CV16" s="686"/>
      <c r="CW16" s="686"/>
      <c r="CX16" s="686"/>
      <c r="CY16" s="687"/>
      <c r="CZ16" s="688">
        <v>0.3</v>
      </c>
      <c r="DA16" s="688"/>
      <c r="DB16" s="688"/>
      <c r="DC16" s="688"/>
      <c r="DD16" s="694" t="s">
        <v>126</v>
      </c>
      <c r="DE16" s="686"/>
      <c r="DF16" s="686"/>
      <c r="DG16" s="686"/>
      <c r="DH16" s="686"/>
      <c r="DI16" s="686"/>
      <c r="DJ16" s="686"/>
      <c r="DK16" s="686"/>
      <c r="DL16" s="686"/>
      <c r="DM16" s="686"/>
      <c r="DN16" s="686"/>
      <c r="DO16" s="686"/>
      <c r="DP16" s="687"/>
      <c r="DQ16" s="694">
        <v>6839</v>
      </c>
      <c r="DR16" s="686"/>
      <c r="DS16" s="686"/>
      <c r="DT16" s="686"/>
      <c r="DU16" s="686"/>
      <c r="DV16" s="686"/>
      <c r="DW16" s="686"/>
      <c r="DX16" s="686"/>
      <c r="DY16" s="686"/>
      <c r="DZ16" s="686"/>
      <c r="EA16" s="686"/>
      <c r="EB16" s="686"/>
      <c r="EC16" s="695"/>
    </row>
    <row r="17" spans="2:133" ht="11.25" customHeight="1">
      <c r="B17" s="682" t="s">
        <v>262</v>
      </c>
      <c r="C17" s="683"/>
      <c r="D17" s="683"/>
      <c r="E17" s="683"/>
      <c r="F17" s="683"/>
      <c r="G17" s="683"/>
      <c r="H17" s="683"/>
      <c r="I17" s="683"/>
      <c r="J17" s="683"/>
      <c r="K17" s="683"/>
      <c r="L17" s="683"/>
      <c r="M17" s="683"/>
      <c r="N17" s="683"/>
      <c r="O17" s="683"/>
      <c r="P17" s="683"/>
      <c r="Q17" s="684"/>
      <c r="R17" s="685">
        <v>3720</v>
      </c>
      <c r="S17" s="686"/>
      <c r="T17" s="686"/>
      <c r="U17" s="686"/>
      <c r="V17" s="686"/>
      <c r="W17" s="686"/>
      <c r="X17" s="686"/>
      <c r="Y17" s="687"/>
      <c r="Z17" s="688">
        <v>0</v>
      </c>
      <c r="AA17" s="688"/>
      <c r="AB17" s="688"/>
      <c r="AC17" s="688"/>
      <c r="AD17" s="689">
        <v>3720</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126</v>
      </c>
      <c r="BP17" s="688"/>
      <c r="BQ17" s="688"/>
      <c r="BR17" s="688"/>
      <c r="BS17" s="694" t="s">
        <v>231</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484139</v>
      </c>
      <c r="CS17" s="686"/>
      <c r="CT17" s="686"/>
      <c r="CU17" s="686"/>
      <c r="CV17" s="686"/>
      <c r="CW17" s="686"/>
      <c r="CX17" s="686"/>
      <c r="CY17" s="687"/>
      <c r="CZ17" s="688">
        <v>6</v>
      </c>
      <c r="DA17" s="688"/>
      <c r="DB17" s="688"/>
      <c r="DC17" s="688"/>
      <c r="DD17" s="694" t="s">
        <v>126</v>
      </c>
      <c r="DE17" s="686"/>
      <c r="DF17" s="686"/>
      <c r="DG17" s="686"/>
      <c r="DH17" s="686"/>
      <c r="DI17" s="686"/>
      <c r="DJ17" s="686"/>
      <c r="DK17" s="686"/>
      <c r="DL17" s="686"/>
      <c r="DM17" s="686"/>
      <c r="DN17" s="686"/>
      <c r="DO17" s="686"/>
      <c r="DP17" s="687"/>
      <c r="DQ17" s="694">
        <v>483627</v>
      </c>
      <c r="DR17" s="686"/>
      <c r="DS17" s="686"/>
      <c r="DT17" s="686"/>
      <c r="DU17" s="686"/>
      <c r="DV17" s="686"/>
      <c r="DW17" s="686"/>
      <c r="DX17" s="686"/>
      <c r="DY17" s="686"/>
      <c r="DZ17" s="686"/>
      <c r="EA17" s="686"/>
      <c r="EB17" s="686"/>
      <c r="EC17" s="695"/>
    </row>
    <row r="18" spans="2:133" ht="11.25" customHeight="1">
      <c r="B18" s="682" t="s">
        <v>265</v>
      </c>
      <c r="C18" s="683"/>
      <c r="D18" s="683"/>
      <c r="E18" s="683"/>
      <c r="F18" s="683"/>
      <c r="G18" s="683"/>
      <c r="H18" s="683"/>
      <c r="I18" s="683"/>
      <c r="J18" s="683"/>
      <c r="K18" s="683"/>
      <c r="L18" s="683"/>
      <c r="M18" s="683"/>
      <c r="N18" s="683"/>
      <c r="O18" s="683"/>
      <c r="P18" s="683"/>
      <c r="Q18" s="684"/>
      <c r="R18" s="685">
        <v>18755</v>
      </c>
      <c r="S18" s="686"/>
      <c r="T18" s="686"/>
      <c r="U18" s="686"/>
      <c r="V18" s="686"/>
      <c r="W18" s="686"/>
      <c r="X18" s="686"/>
      <c r="Y18" s="687"/>
      <c r="Z18" s="688">
        <v>0.2</v>
      </c>
      <c r="AA18" s="688"/>
      <c r="AB18" s="688"/>
      <c r="AC18" s="688"/>
      <c r="AD18" s="689">
        <v>18755</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126</v>
      </c>
      <c r="BP18" s="688"/>
      <c r="BQ18" s="688"/>
      <c r="BR18" s="688"/>
      <c r="BS18" s="694" t="s">
        <v>126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126</v>
      </c>
      <c r="DA18" s="688"/>
      <c r="DB18" s="688"/>
      <c r="DC18" s="688"/>
      <c r="DD18" s="694" t="s">
        <v>231</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c r="B19" s="682" t="s">
        <v>268</v>
      </c>
      <c r="C19" s="683"/>
      <c r="D19" s="683"/>
      <c r="E19" s="683"/>
      <c r="F19" s="683"/>
      <c r="G19" s="683"/>
      <c r="H19" s="683"/>
      <c r="I19" s="683"/>
      <c r="J19" s="683"/>
      <c r="K19" s="683"/>
      <c r="L19" s="683"/>
      <c r="M19" s="683"/>
      <c r="N19" s="683"/>
      <c r="O19" s="683"/>
      <c r="P19" s="683"/>
      <c r="Q19" s="684"/>
      <c r="R19" s="685">
        <v>13459</v>
      </c>
      <c r="S19" s="686"/>
      <c r="T19" s="686"/>
      <c r="U19" s="686"/>
      <c r="V19" s="686"/>
      <c r="W19" s="686"/>
      <c r="X19" s="686"/>
      <c r="Y19" s="687"/>
      <c r="Z19" s="688">
        <v>0.2</v>
      </c>
      <c r="AA19" s="688"/>
      <c r="AB19" s="688"/>
      <c r="AC19" s="688"/>
      <c r="AD19" s="689">
        <v>13459</v>
      </c>
      <c r="AE19" s="689"/>
      <c r="AF19" s="689"/>
      <c r="AG19" s="689"/>
      <c r="AH19" s="689"/>
      <c r="AI19" s="689"/>
      <c r="AJ19" s="689"/>
      <c r="AK19" s="689"/>
      <c r="AL19" s="690">
        <v>0.4</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t="s">
        <v>231</v>
      </c>
      <c r="BH19" s="686"/>
      <c r="BI19" s="686"/>
      <c r="BJ19" s="686"/>
      <c r="BK19" s="686"/>
      <c r="BL19" s="686"/>
      <c r="BM19" s="686"/>
      <c r="BN19" s="687"/>
      <c r="BO19" s="688" t="s">
        <v>231</v>
      </c>
      <c r="BP19" s="688"/>
      <c r="BQ19" s="688"/>
      <c r="BR19" s="688"/>
      <c r="BS19" s="694" t="s">
        <v>231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126</v>
      </c>
      <c r="DA19" s="688"/>
      <c r="DB19" s="688"/>
      <c r="DC19" s="688"/>
      <c r="DD19" s="694" t="s">
        <v>126</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c r="B20" s="682" t="s">
        <v>271</v>
      </c>
      <c r="C20" s="683"/>
      <c r="D20" s="683"/>
      <c r="E20" s="683"/>
      <c r="F20" s="683"/>
      <c r="G20" s="683"/>
      <c r="H20" s="683"/>
      <c r="I20" s="683"/>
      <c r="J20" s="683"/>
      <c r="K20" s="683"/>
      <c r="L20" s="683"/>
      <c r="M20" s="683"/>
      <c r="N20" s="683"/>
      <c r="O20" s="683"/>
      <c r="P20" s="683"/>
      <c r="Q20" s="684"/>
      <c r="R20" s="685">
        <v>4270</v>
      </c>
      <c r="S20" s="686"/>
      <c r="T20" s="686"/>
      <c r="U20" s="686"/>
      <c r="V20" s="686"/>
      <c r="W20" s="686"/>
      <c r="X20" s="686"/>
      <c r="Y20" s="687"/>
      <c r="Z20" s="688">
        <v>0</v>
      </c>
      <c r="AA20" s="688"/>
      <c r="AB20" s="688"/>
      <c r="AC20" s="688"/>
      <c r="AD20" s="689">
        <v>4270</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t="s">
        <v>231</v>
      </c>
      <c r="BH20" s="686"/>
      <c r="BI20" s="686"/>
      <c r="BJ20" s="686"/>
      <c r="BK20" s="686"/>
      <c r="BL20" s="686"/>
      <c r="BM20" s="686"/>
      <c r="BN20" s="687"/>
      <c r="BO20" s="688" t="s">
        <v>126</v>
      </c>
      <c r="BP20" s="688"/>
      <c r="BQ20" s="688"/>
      <c r="BR20" s="688"/>
      <c r="BS20" s="694" t="s">
        <v>126</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8107408</v>
      </c>
      <c r="CS20" s="686"/>
      <c r="CT20" s="686"/>
      <c r="CU20" s="686"/>
      <c r="CV20" s="686"/>
      <c r="CW20" s="686"/>
      <c r="CX20" s="686"/>
      <c r="CY20" s="687"/>
      <c r="CZ20" s="688">
        <v>100</v>
      </c>
      <c r="DA20" s="688"/>
      <c r="DB20" s="688"/>
      <c r="DC20" s="688"/>
      <c r="DD20" s="694">
        <v>865453</v>
      </c>
      <c r="DE20" s="686"/>
      <c r="DF20" s="686"/>
      <c r="DG20" s="686"/>
      <c r="DH20" s="686"/>
      <c r="DI20" s="686"/>
      <c r="DJ20" s="686"/>
      <c r="DK20" s="686"/>
      <c r="DL20" s="686"/>
      <c r="DM20" s="686"/>
      <c r="DN20" s="686"/>
      <c r="DO20" s="686"/>
      <c r="DP20" s="687"/>
      <c r="DQ20" s="694">
        <v>4242852</v>
      </c>
      <c r="DR20" s="686"/>
      <c r="DS20" s="686"/>
      <c r="DT20" s="686"/>
      <c r="DU20" s="686"/>
      <c r="DV20" s="686"/>
      <c r="DW20" s="686"/>
      <c r="DX20" s="686"/>
      <c r="DY20" s="686"/>
      <c r="DZ20" s="686"/>
      <c r="EA20" s="686"/>
      <c r="EB20" s="686"/>
      <c r="EC20" s="695"/>
    </row>
    <row r="21" spans="2:133" ht="11.25" customHeight="1">
      <c r="B21" s="682" t="s">
        <v>274</v>
      </c>
      <c r="C21" s="683"/>
      <c r="D21" s="683"/>
      <c r="E21" s="683"/>
      <c r="F21" s="683"/>
      <c r="G21" s="683"/>
      <c r="H21" s="683"/>
      <c r="I21" s="683"/>
      <c r="J21" s="683"/>
      <c r="K21" s="683"/>
      <c r="L21" s="683"/>
      <c r="M21" s="683"/>
      <c r="N21" s="683"/>
      <c r="O21" s="683"/>
      <c r="P21" s="683"/>
      <c r="Q21" s="684"/>
      <c r="R21" s="685">
        <v>1026</v>
      </c>
      <c r="S21" s="686"/>
      <c r="T21" s="686"/>
      <c r="U21" s="686"/>
      <c r="V21" s="686"/>
      <c r="W21" s="686"/>
      <c r="X21" s="686"/>
      <c r="Y21" s="687"/>
      <c r="Z21" s="688">
        <v>0</v>
      </c>
      <c r="AA21" s="688"/>
      <c r="AB21" s="688"/>
      <c r="AC21" s="688"/>
      <c r="AD21" s="689">
        <v>1026</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231</v>
      </c>
      <c r="BH21" s="686"/>
      <c r="BI21" s="686"/>
      <c r="BJ21" s="686"/>
      <c r="BK21" s="686"/>
      <c r="BL21" s="686"/>
      <c r="BM21" s="686"/>
      <c r="BN21" s="687"/>
      <c r="BO21" s="688" t="s">
        <v>126</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276</v>
      </c>
      <c r="C22" s="683"/>
      <c r="D22" s="683"/>
      <c r="E22" s="683"/>
      <c r="F22" s="683"/>
      <c r="G22" s="683"/>
      <c r="H22" s="683"/>
      <c r="I22" s="683"/>
      <c r="J22" s="683"/>
      <c r="K22" s="683"/>
      <c r="L22" s="683"/>
      <c r="M22" s="683"/>
      <c r="N22" s="683"/>
      <c r="O22" s="683"/>
      <c r="P22" s="683"/>
      <c r="Q22" s="684"/>
      <c r="R22" s="685">
        <v>1557543</v>
      </c>
      <c r="S22" s="686"/>
      <c r="T22" s="686"/>
      <c r="U22" s="686"/>
      <c r="V22" s="686"/>
      <c r="W22" s="686"/>
      <c r="X22" s="686"/>
      <c r="Y22" s="687"/>
      <c r="Z22" s="688">
        <v>18.100000000000001</v>
      </c>
      <c r="AA22" s="688"/>
      <c r="AB22" s="688"/>
      <c r="AC22" s="688"/>
      <c r="AD22" s="689">
        <v>1394097</v>
      </c>
      <c r="AE22" s="689"/>
      <c r="AF22" s="689"/>
      <c r="AG22" s="689"/>
      <c r="AH22" s="689"/>
      <c r="AI22" s="689"/>
      <c r="AJ22" s="689"/>
      <c r="AK22" s="689"/>
      <c r="AL22" s="690">
        <v>42.4</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231</v>
      </c>
      <c r="BP22" s="688"/>
      <c r="BQ22" s="688"/>
      <c r="BR22" s="688"/>
      <c r="BS22" s="694" t="s">
        <v>231</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279</v>
      </c>
      <c r="C23" s="683"/>
      <c r="D23" s="683"/>
      <c r="E23" s="683"/>
      <c r="F23" s="683"/>
      <c r="G23" s="683"/>
      <c r="H23" s="683"/>
      <c r="I23" s="683"/>
      <c r="J23" s="683"/>
      <c r="K23" s="683"/>
      <c r="L23" s="683"/>
      <c r="M23" s="683"/>
      <c r="N23" s="683"/>
      <c r="O23" s="683"/>
      <c r="P23" s="683"/>
      <c r="Q23" s="684"/>
      <c r="R23" s="685">
        <v>1394097</v>
      </c>
      <c r="S23" s="686"/>
      <c r="T23" s="686"/>
      <c r="U23" s="686"/>
      <c r="V23" s="686"/>
      <c r="W23" s="686"/>
      <c r="X23" s="686"/>
      <c r="Y23" s="687"/>
      <c r="Z23" s="688">
        <v>16.2</v>
      </c>
      <c r="AA23" s="688"/>
      <c r="AB23" s="688"/>
      <c r="AC23" s="688"/>
      <c r="AD23" s="689">
        <v>1394097</v>
      </c>
      <c r="AE23" s="689"/>
      <c r="AF23" s="689"/>
      <c r="AG23" s="689"/>
      <c r="AH23" s="689"/>
      <c r="AI23" s="689"/>
      <c r="AJ23" s="689"/>
      <c r="AK23" s="689"/>
      <c r="AL23" s="690">
        <v>42.4</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231</v>
      </c>
      <c r="BH23" s="686"/>
      <c r="BI23" s="686"/>
      <c r="BJ23" s="686"/>
      <c r="BK23" s="686"/>
      <c r="BL23" s="686"/>
      <c r="BM23" s="686"/>
      <c r="BN23" s="687"/>
      <c r="BO23" s="688" t="s">
        <v>231</v>
      </c>
      <c r="BP23" s="688"/>
      <c r="BQ23" s="688"/>
      <c r="BR23" s="688"/>
      <c r="BS23" s="694" t="s">
        <v>126</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c r="B24" s="682" t="s">
        <v>286</v>
      </c>
      <c r="C24" s="683"/>
      <c r="D24" s="683"/>
      <c r="E24" s="683"/>
      <c r="F24" s="683"/>
      <c r="G24" s="683"/>
      <c r="H24" s="683"/>
      <c r="I24" s="683"/>
      <c r="J24" s="683"/>
      <c r="K24" s="683"/>
      <c r="L24" s="683"/>
      <c r="M24" s="683"/>
      <c r="N24" s="683"/>
      <c r="O24" s="683"/>
      <c r="P24" s="683"/>
      <c r="Q24" s="684"/>
      <c r="R24" s="685">
        <v>163446</v>
      </c>
      <c r="S24" s="686"/>
      <c r="T24" s="686"/>
      <c r="U24" s="686"/>
      <c r="V24" s="686"/>
      <c r="W24" s="686"/>
      <c r="X24" s="686"/>
      <c r="Y24" s="687"/>
      <c r="Z24" s="688">
        <v>1.9</v>
      </c>
      <c r="AA24" s="688"/>
      <c r="AB24" s="688"/>
      <c r="AC24" s="688"/>
      <c r="AD24" s="689" t="s">
        <v>126</v>
      </c>
      <c r="AE24" s="689"/>
      <c r="AF24" s="689"/>
      <c r="AG24" s="689"/>
      <c r="AH24" s="689"/>
      <c r="AI24" s="689"/>
      <c r="AJ24" s="689"/>
      <c r="AK24" s="689"/>
      <c r="AL24" s="690" t="s">
        <v>126</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231</v>
      </c>
      <c r="BP24" s="688"/>
      <c r="BQ24" s="688"/>
      <c r="BR24" s="688"/>
      <c r="BS24" s="694" t="s">
        <v>126</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2916017</v>
      </c>
      <c r="CS24" s="675"/>
      <c r="CT24" s="675"/>
      <c r="CU24" s="675"/>
      <c r="CV24" s="675"/>
      <c r="CW24" s="675"/>
      <c r="CX24" s="675"/>
      <c r="CY24" s="676"/>
      <c r="CZ24" s="679">
        <v>36</v>
      </c>
      <c r="DA24" s="680"/>
      <c r="DB24" s="680"/>
      <c r="DC24" s="699"/>
      <c r="DD24" s="724">
        <v>1787201</v>
      </c>
      <c r="DE24" s="675"/>
      <c r="DF24" s="675"/>
      <c r="DG24" s="675"/>
      <c r="DH24" s="675"/>
      <c r="DI24" s="675"/>
      <c r="DJ24" s="675"/>
      <c r="DK24" s="676"/>
      <c r="DL24" s="724">
        <v>1680903</v>
      </c>
      <c r="DM24" s="675"/>
      <c r="DN24" s="675"/>
      <c r="DO24" s="675"/>
      <c r="DP24" s="675"/>
      <c r="DQ24" s="675"/>
      <c r="DR24" s="675"/>
      <c r="DS24" s="675"/>
      <c r="DT24" s="675"/>
      <c r="DU24" s="675"/>
      <c r="DV24" s="676"/>
      <c r="DW24" s="679">
        <v>48.8</v>
      </c>
      <c r="DX24" s="680"/>
      <c r="DY24" s="680"/>
      <c r="DZ24" s="680"/>
      <c r="EA24" s="680"/>
      <c r="EB24" s="680"/>
      <c r="EC24" s="681"/>
    </row>
    <row r="25" spans="2:133" ht="11.25" customHeight="1">
      <c r="B25" s="682" t="s">
        <v>289</v>
      </c>
      <c r="C25" s="683"/>
      <c r="D25" s="683"/>
      <c r="E25" s="683"/>
      <c r="F25" s="683"/>
      <c r="G25" s="683"/>
      <c r="H25" s="683"/>
      <c r="I25" s="683"/>
      <c r="J25" s="683"/>
      <c r="K25" s="683"/>
      <c r="L25" s="683"/>
      <c r="M25" s="683"/>
      <c r="N25" s="683"/>
      <c r="O25" s="683"/>
      <c r="P25" s="683"/>
      <c r="Q25" s="684"/>
      <c r="R25" s="685" t="s">
        <v>126</v>
      </c>
      <c r="S25" s="686"/>
      <c r="T25" s="686"/>
      <c r="U25" s="686"/>
      <c r="V25" s="686"/>
      <c r="W25" s="686"/>
      <c r="X25" s="686"/>
      <c r="Y25" s="687"/>
      <c r="Z25" s="688" t="s">
        <v>126</v>
      </c>
      <c r="AA25" s="688"/>
      <c r="AB25" s="688"/>
      <c r="AC25" s="688"/>
      <c r="AD25" s="689" t="s">
        <v>126</v>
      </c>
      <c r="AE25" s="689"/>
      <c r="AF25" s="689"/>
      <c r="AG25" s="689"/>
      <c r="AH25" s="689"/>
      <c r="AI25" s="689"/>
      <c r="AJ25" s="689"/>
      <c r="AK25" s="689"/>
      <c r="AL25" s="690" t="s">
        <v>231</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231</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1060993</v>
      </c>
      <c r="CS25" s="721"/>
      <c r="CT25" s="721"/>
      <c r="CU25" s="721"/>
      <c r="CV25" s="721"/>
      <c r="CW25" s="721"/>
      <c r="CX25" s="721"/>
      <c r="CY25" s="722"/>
      <c r="CZ25" s="690">
        <v>13.1</v>
      </c>
      <c r="DA25" s="719"/>
      <c r="DB25" s="719"/>
      <c r="DC25" s="723"/>
      <c r="DD25" s="694">
        <v>927504</v>
      </c>
      <c r="DE25" s="721"/>
      <c r="DF25" s="721"/>
      <c r="DG25" s="721"/>
      <c r="DH25" s="721"/>
      <c r="DI25" s="721"/>
      <c r="DJ25" s="721"/>
      <c r="DK25" s="722"/>
      <c r="DL25" s="694">
        <v>822815</v>
      </c>
      <c r="DM25" s="721"/>
      <c r="DN25" s="721"/>
      <c r="DO25" s="721"/>
      <c r="DP25" s="721"/>
      <c r="DQ25" s="721"/>
      <c r="DR25" s="721"/>
      <c r="DS25" s="721"/>
      <c r="DT25" s="721"/>
      <c r="DU25" s="721"/>
      <c r="DV25" s="722"/>
      <c r="DW25" s="690">
        <v>23.9</v>
      </c>
      <c r="DX25" s="719"/>
      <c r="DY25" s="719"/>
      <c r="DZ25" s="719"/>
      <c r="EA25" s="719"/>
      <c r="EB25" s="719"/>
      <c r="EC25" s="720"/>
    </row>
    <row r="26" spans="2:133" ht="11.25" customHeight="1">
      <c r="B26" s="682" t="s">
        <v>292</v>
      </c>
      <c r="C26" s="683"/>
      <c r="D26" s="683"/>
      <c r="E26" s="683"/>
      <c r="F26" s="683"/>
      <c r="G26" s="683"/>
      <c r="H26" s="683"/>
      <c r="I26" s="683"/>
      <c r="J26" s="683"/>
      <c r="K26" s="683"/>
      <c r="L26" s="683"/>
      <c r="M26" s="683"/>
      <c r="N26" s="683"/>
      <c r="O26" s="683"/>
      <c r="P26" s="683"/>
      <c r="Q26" s="684"/>
      <c r="R26" s="685">
        <v>3439829</v>
      </c>
      <c r="S26" s="686"/>
      <c r="T26" s="686"/>
      <c r="U26" s="686"/>
      <c r="V26" s="686"/>
      <c r="W26" s="686"/>
      <c r="X26" s="686"/>
      <c r="Y26" s="687"/>
      <c r="Z26" s="688">
        <v>39.9</v>
      </c>
      <c r="AA26" s="688"/>
      <c r="AB26" s="688"/>
      <c r="AC26" s="688"/>
      <c r="AD26" s="689">
        <v>3276383</v>
      </c>
      <c r="AE26" s="689"/>
      <c r="AF26" s="689"/>
      <c r="AG26" s="689"/>
      <c r="AH26" s="689"/>
      <c r="AI26" s="689"/>
      <c r="AJ26" s="689"/>
      <c r="AK26" s="689"/>
      <c r="AL26" s="690">
        <v>99.8</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126</v>
      </c>
      <c r="BH26" s="686"/>
      <c r="BI26" s="686"/>
      <c r="BJ26" s="686"/>
      <c r="BK26" s="686"/>
      <c r="BL26" s="686"/>
      <c r="BM26" s="686"/>
      <c r="BN26" s="687"/>
      <c r="BO26" s="688" t="s">
        <v>126</v>
      </c>
      <c r="BP26" s="688"/>
      <c r="BQ26" s="688"/>
      <c r="BR26" s="688"/>
      <c r="BS26" s="694" t="s">
        <v>126</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536841</v>
      </c>
      <c r="CS26" s="686"/>
      <c r="CT26" s="686"/>
      <c r="CU26" s="686"/>
      <c r="CV26" s="686"/>
      <c r="CW26" s="686"/>
      <c r="CX26" s="686"/>
      <c r="CY26" s="687"/>
      <c r="CZ26" s="690">
        <v>6.6</v>
      </c>
      <c r="DA26" s="719"/>
      <c r="DB26" s="719"/>
      <c r="DC26" s="723"/>
      <c r="DD26" s="694">
        <v>445126</v>
      </c>
      <c r="DE26" s="686"/>
      <c r="DF26" s="686"/>
      <c r="DG26" s="686"/>
      <c r="DH26" s="686"/>
      <c r="DI26" s="686"/>
      <c r="DJ26" s="686"/>
      <c r="DK26" s="687"/>
      <c r="DL26" s="694" t="s">
        <v>126</v>
      </c>
      <c r="DM26" s="686"/>
      <c r="DN26" s="686"/>
      <c r="DO26" s="686"/>
      <c r="DP26" s="686"/>
      <c r="DQ26" s="686"/>
      <c r="DR26" s="686"/>
      <c r="DS26" s="686"/>
      <c r="DT26" s="686"/>
      <c r="DU26" s="686"/>
      <c r="DV26" s="687"/>
      <c r="DW26" s="690" t="s">
        <v>231</v>
      </c>
      <c r="DX26" s="719"/>
      <c r="DY26" s="719"/>
      <c r="DZ26" s="719"/>
      <c r="EA26" s="719"/>
      <c r="EB26" s="719"/>
      <c r="EC26" s="720"/>
    </row>
    <row r="27" spans="2:133" ht="11.25" customHeight="1">
      <c r="B27" s="682" t="s">
        <v>295</v>
      </c>
      <c r="C27" s="683"/>
      <c r="D27" s="683"/>
      <c r="E27" s="683"/>
      <c r="F27" s="683"/>
      <c r="G27" s="683"/>
      <c r="H27" s="683"/>
      <c r="I27" s="683"/>
      <c r="J27" s="683"/>
      <c r="K27" s="683"/>
      <c r="L27" s="683"/>
      <c r="M27" s="683"/>
      <c r="N27" s="683"/>
      <c r="O27" s="683"/>
      <c r="P27" s="683"/>
      <c r="Q27" s="684"/>
      <c r="R27" s="685">
        <v>2233</v>
      </c>
      <c r="S27" s="686"/>
      <c r="T27" s="686"/>
      <c r="U27" s="686"/>
      <c r="V27" s="686"/>
      <c r="W27" s="686"/>
      <c r="X27" s="686"/>
      <c r="Y27" s="687"/>
      <c r="Z27" s="688">
        <v>0</v>
      </c>
      <c r="AA27" s="688"/>
      <c r="AB27" s="688"/>
      <c r="AC27" s="688"/>
      <c r="AD27" s="689">
        <v>2233</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1474760</v>
      </c>
      <c r="BH27" s="686"/>
      <c r="BI27" s="686"/>
      <c r="BJ27" s="686"/>
      <c r="BK27" s="686"/>
      <c r="BL27" s="686"/>
      <c r="BM27" s="686"/>
      <c r="BN27" s="687"/>
      <c r="BO27" s="688">
        <v>100</v>
      </c>
      <c r="BP27" s="688"/>
      <c r="BQ27" s="688"/>
      <c r="BR27" s="688"/>
      <c r="BS27" s="694" t="s">
        <v>126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1370885</v>
      </c>
      <c r="CS27" s="721"/>
      <c r="CT27" s="721"/>
      <c r="CU27" s="721"/>
      <c r="CV27" s="721"/>
      <c r="CW27" s="721"/>
      <c r="CX27" s="721"/>
      <c r="CY27" s="722"/>
      <c r="CZ27" s="690">
        <v>16.899999999999999</v>
      </c>
      <c r="DA27" s="719"/>
      <c r="DB27" s="719"/>
      <c r="DC27" s="723"/>
      <c r="DD27" s="694">
        <v>376070</v>
      </c>
      <c r="DE27" s="721"/>
      <c r="DF27" s="721"/>
      <c r="DG27" s="721"/>
      <c r="DH27" s="721"/>
      <c r="DI27" s="721"/>
      <c r="DJ27" s="721"/>
      <c r="DK27" s="722"/>
      <c r="DL27" s="694">
        <v>374461</v>
      </c>
      <c r="DM27" s="721"/>
      <c r="DN27" s="721"/>
      <c r="DO27" s="721"/>
      <c r="DP27" s="721"/>
      <c r="DQ27" s="721"/>
      <c r="DR27" s="721"/>
      <c r="DS27" s="721"/>
      <c r="DT27" s="721"/>
      <c r="DU27" s="721"/>
      <c r="DV27" s="722"/>
      <c r="DW27" s="690">
        <v>10.9</v>
      </c>
      <c r="DX27" s="719"/>
      <c r="DY27" s="719"/>
      <c r="DZ27" s="719"/>
      <c r="EA27" s="719"/>
      <c r="EB27" s="719"/>
      <c r="EC27" s="720"/>
    </row>
    <row r="28" spans="2:133" ht="11.25" customHeight="1">
      <c r="B28" s="682" t="s">
        <v>298</v>
      </c>
      <c r="C28" s="683"/>
      <c r="D28" s="683"/>
      <c r="E28" s="683"/>
      <c r="F28" s="683"/>
      <c r="G28" s="683"/>
      <c r="H28" s="683"/>
      <c r="I28" s="683"/>
      <c r="J28" s="683"/>
      <c r="K28" s="683"/>
      <c r="L28" s="683"/>
      <c r="M28" s="683"/>
      <c r="N28" s="683"/>
      <c r="O28" s="683"/>
      <c r="P28" s="683"/>
      <c r="Q28" s="684"/>
      <c r="R28" s="685">
        <v>98124</v>
      </c>
      <c r="S28" s="686"/>
      <c r="T28" s="686"/>
      <c r="U28" s="686"/>
      <c r="V28" s="686"/>
      <c r="W28" s="686"/>
      <c r="X28" s="686"/>
      <c r="Y28" s="687"/>
      <c r="Z28" s="688">
        <v>1.1000000000000001</v>
      </c>
      <c r="AA28" s="688"/>
      <c r="AB28" s="688"/>
      <c r="AC28" s="688"/>
      <c r="AD28" s="689">
        <v>1103</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484139</v>
      </c>
      <c r="CS28" s="686"/>
      <c r="CT28" s="686"/>
      <c r="CU28" s="686"/>
      <c r="CV28" s="686"/>
      <c r="CW28" s="686"/>
      <c r="CX28" s="686"/>
      <c r="CY28" s="687"/>
      <c r="CZ28" s="690">
        <v>6</v>
      </c>
      <c r="DA28" s="719"/>
      <c r="DB28" s="719"/>
      <c r="DC28" s="723"/>
      <c r="DD28" s="694">
        <v>483627</v>
      </c>
      <c r="DE28" s="686"/>
      <c r="DF28" s="686"/>
      <c r="DG28" s="686"/>
      <c r="DH28" s="686"/>
      <c r="DI28" s="686"/>
      <c r="DJ28" s="686"/>
      <c r="DK28" s="687"/>
      <c r="DL28" s="694">
        <v>483627</v>
      </c>
      <c r="DM28" s="686"/>
      <c r="DN28" s="686"/>
      <c r="DO28" s="686"/>
      <c r="DP28" s="686"/>
      <c r="DQ28" s="686"/>
      <c r="DR28" s="686"/>
      <c r="DS28" s="686"/>
      <c r="DT28" s="686"/>
      <c r="DU28" s="686"/>
      <c r="DV28" s="687"/>
      <c r="DW28" s="690">
        <v>14</v>
      </c>
      <c r="DX28" s="719"/>
      <c r="DY28" s="719"/>
      <c r="DZ28" s="719"/>
      <c r="EA28" s="719"/>
      <c r="EB28" s="719"/>
      <c r="EC28" s="720"/>
    </row>
    <row r="29" spans="2:133" ht="11.25" customHeight="1">
      <c r="B29" s="682" t="s">
        <v>300</v>
      </c>
      <c r="C29" s="683"/>
      <c r="D29" s="683"/>
      <c r="E29" s="683"/>
      <c r="F29" s="683"/>
      <c r="G29" s="683"/>
      <c r="H29" s="683"/>
      <c r="I29" s="683"/>
      <c r="J29" s="683"/>
      <c r="K29" s="683"/>
      <c r="L29" s="683"/>
      <c r="M29" s="683"/>
      <c r="N29" s="683"/>
      <c r="O29" s="683"/>
      <c r="P29" s="683"/>
      <c r="Q29" s="684"/>
      <c r="R29" s="685">
        <v>14473</v>
      </c>
      <c r="S29" s="686"/>
      <c r="T29" s="686"/>
      <c r="U29" s="686"/>
      <c r="V29" s="686"/>
      <c r="W29" s="686"/>
      <c r="X29" s="686"/>
      <c r="Y29" s="687"/>
      <c r="Z29" s="688">
        <v>0.2</v>
      </c>
      <c r="AA29" s="688"/>
      <c r="AB29" s="688"/>
      <c r="AC29" s="688"/>
      <c r="AD29" s="689" t="s">
        <v>126</v>
      </c>
      <c r="AE29" s="689"/>
      <c r="AF29" s="689"/>
      <c r="AG29" s="689"/>
      <c r="AH29" s="689"/>
      <c r="AI29" s="689"/>
      <c r="AJ29" s="689"/>
      <c r="AK29" s="689"/>
      <c r="AL29" s="690" t="s">
        <v>126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484128</v>
      </c>
      <c r="CS29" s="721"/>
      <c r="CT29" s="721"/>
      <c r="CU29" s="721"/>
      <c r="CV29" s="721"/>
      <c r="CW29" s="721"/>
      <c r="CX29" s="721"/>
      <c r="CY29" s="722"/>
      <c r="CZ29" s="690">
        <v>6</v>
      </c>
      <c r="DA29" s="719"/>
      <c r="DB29" s="719"/>
      <c r="DC29" s="723"/>
      <c r="DD29" s="694">
        <v>483616</v>
      </c>
      <c r="DE29" s="721"/>
      <c r="DF29" s="721"/>
      <c r="DG29" s="721"/>
      <c r="DH29" s="721"/>
      <c r="DI29" s="721"/>
      <c r="DJ29" s="721"/>
      <c r="DK29" s="722"/>
      <c r="DL29" s="694">
        <v>483616</v>
      </c>
      <c r="DM29" s="721"/>
      <c r="DN29" s="721"/>
      <c r="DO29" s="721"/>
      <c r="DP29" s="721"/>
      <c r="DQ29" s="721"/>
      <c r="DR29" s="721"/>
      <c r="DS29" s="721"/>
      <c r="DT29" s="721"/>
      <c r="DU29" s="721"/>
      <c r="DV29" s="722"/>
      <c r="DW29" s="690">
        <v>14</v>
      </c>
      <c r="DX29" s="719"/>
      <c r="DY29" s="719"/>
      <c r="DZ29" s="719"/>
      <c r="EA29" s="719"/>
      <c r="EB29" s="719"/>
      <c r="EC29" s="720"/>
    </row>
    <row r="30" spans="2:133" ht="11.25" customHeight="1">
      <c r="B30" s="682" t="s">
        <v>303</v>
      </c>
      <c r="C30" s="683"/>
      <c r="D30" s="683"/>
      <c r="E30" s="683"/>
      <c r="F30" s="683"/>
      <c r="G30" s="683"/>
      <c r="H30" s="683"/>
      <c r="I30" s="683"/>
      <c r="J30" s="683"/>
      <c r="K30" s="683"/>
      <c r="L30" s="683"/>
      <c r="M30" s="683"/>
      <c r="N30" s="683"/>
      <c r="O30" s="683"/>
      <c r="P30" s="683"/>
      <c r="Q30" s="684"/>
      <c r="R30" s="685">
        <v>34739</v>
      </c>
      <c r="S30" s="686"/>
      <c r="T30" s="686"/>
      <c r="U30" s="686"/>
      <c r="V30" s="686"/>
      <c r="W30" s="686"/>
      <c r="X30" s="686"/>
      <c r="Y30" s="687"/>
      <c r="Z30" s="688">
        <v>0.4</v>
      </c>
      <c r="AA30" s="688"/>
      <c r="AB30" s="688"/>
      <c r="AC30" s="688"/>
      <c r="AD30" s="689" t="s">
        <v>126</v>
      </c>
      <c r="AE30" s="689"/>
      <c r="AF30" s="689"/>
      <c r="AG30" s="689"/>
      <c r="AH30" s="689"/>
      <c r="AI30" s="689"/>
      <c r="AJ30" s="689"/>
      <c r="AK30" s="689"/>
      <c r="AL30" s="690" t="s">
        <v>231</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454460</v>
      </c>
      <c r="CS30" s="686"/>
      <c r="CT30" s="686"/>
      <c r="CU30" s="686"/>
      <c r="CV30" s="686"/>
      <c r="CW30" s="686"/>
      <c r="CX30" s="686"/>
      <c r="CY30" s="687"/>
      <c r="CZ30" s="690">
        <v>5.6</v>
      </c>
      <c r="DA30" s="719"/>
      <c r="DB30" s="719"/>
      <c r="DC30" s="723"/>
      <c r="DD30" s="694">
        <v>453987</v>
      </c>
      <c r="DE30" s="686"/>
      <c r="DF30" s="686"/>
      <c r="DG30" s="686"/>
      <c r="DH30" s="686"/>
      <c r="DI30" s="686"/>
      <c r="DJ30" s="686"/>
      <c r="DK30" s="687"/>
      <c r="DL30" s="694">
        <v>453987</v>
      </c>
      <c r="DM30" s="686"/>
      <c r="DN30" s="686"/>
      <c r="DO30" s="686"/>
      <c r="DP30" s="686"/>
      <c r="DQ30" s="686"/>
      <c r="DR30" s="686"/>
      <c r="DS30" s="686"/>
      <c r="DT30" s="686"/>
      <c r="DU30" s="686"/>
      <c r="DV30" s="687"/>
      <c r="DW30" s="690">
        <v>13.2</v>
      </c>
      <c r="DX30" s="719"/>
      <c r="DY30" s="719"/>
      <c r="DZ30" s="719"/>
      <c r="EA30" s="719"/>
      <c r="EB30" s="719"/>
      <c r="EC30" s="720"/>
    </row>
    <row r="31" spans="2:133" ht="11.25" customHeight="1">
      <c r="B31" s="682" t="s">
        <v>307</v>
      </c>
      <c r="C31" s="683"/>
      <c r="D31" s="683"/>
      <c r="E31" s="683"/>
      <c r="F31" s="683"/>
      <c r="G31" s="683"/>
      <c r="H31" s="683"/>
      <c r="I31" s="683"/>
      <c r="J31" s="683"/>
      <c r="K31" s="683"/>
      <c r="L31" s="683"/>
      <c r="M31" s="683"/>
      <c r="N31" s="683"/>
      <c r="O31" s="683"/>
      <c r="P31" s="683"/>
      <c r="Q31" s="684"/>
      <c r="R31" s="685">
        <v>2537038</v>
      </c>
      <c r="S31" s="686"/>
      <c r="T31" s="686"/>
      <c r="U31" s="686"/>
      <c r="V31" s="686"/>
      <c r="W31" s="686"/>
      <c r="X31" s="686"/>
      <c r="Y31" s="687"/>
      <c r="Z31" s="688">
        <v>29.4</v>
      </c>
      <c r="AA31" s="688"/>
      <c r="AB31" s="688"/>
      <c r="AC31" s="688"/>
      <c r="AD31" s="689" t="s">
        <v>126</v>
      </c>
      <c r="AE31" s="689"/>
      <c r="AF31" s="689"/>
      <c r="AG31" s="689"/>
      <c r="AH31" s="689"/>
      <c r="AI31" s="689"/>
      <c r="AJ31" s="689"/>
      <c r="AK31" s="689"/>
      <c r="AL31" s="690" t="s">
        <v>126</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53">
        <v>99.4</v>
      </c>
      <c r="BH31" s="740"/>
      <c r="BI31" s="740"/>
      <c r="BJ31" s="740"/>
      <c r="BK31" s="740"/>
      <c r="BL31" s="740"/>
      <c r="BM31" s="680">
        <v>97.5</v>
      </c>
      <c r="BN31" s="740"/>
      <c r="BO31" s="740"/>
      <c r="BP31" s="740"/>
      <c r="BQ31" s="741"/>
      <c r="BR31" s="753">
        <v>99.1</v>
      </c>
      <c r="BS31" s="740"/>
      <c r="BT31" s="740"/>
      <c r="BU31" s="740"/>
      <c r="BV31" s="740"/>
      <c r="BW31" s="740"/>
      <c r="BX31" s="680">
        <v>96.9</v>
      </c>
      <c r="BY31" s="740"/>
      <c r="BZ31" s="740"/>
      <c r="CA31" s="740"/>
      <c r="CB31" s="741"/>
      <c r="CD31" s="727"/>
      <c r="CE31" s="728"/>
      <c r="CF31" s="700" t="s">
        <v>310</v>
      </c>
      <c r="CG31" s="701"/>
      <c r="CH31" s="701"/>
      <c r="CI31" s="701"/>
      <c r="CJ31" s="701"/>
      <c r="CK31" s="701"/>
      <c r="CL31" s="701"/>
      <c r="CM31" s="701"/>
      <c r="CN31" s="701"/>
      <c r="CO31" s="701"/>
      <c r="CP31" s="701"/>
      <c r="CQ31" s="702"/>
      <c r="CR31" s="685">
        <v>29668</v>
      </c>
      <c r="CS31" s="721"/>
      <c r="CT31" s="721"/>
      <c r="CU31" s="721"/>
      <c r="CV31" s="721"/>
      <c r="CW31" s="721"/>
      <c r="CX31" s="721"/>
      <c r="CY31" s="722"/>
      <c r="CZ31" s="690">
        <v>0.4</v>
      </c>
      <c r="DA31" s="719"/>
      <c r="DB31" s="719"/>
      <c r="DC31" s="723"/>
      <c r="DD31" s="694">
        <v>29629</v>
      </c>
      <c r="DE31" s="721"/>
      <c r="DF31" s="721"/>
      <c r="DG31" s="721"/>
      <c r="DH31" s="721"/>
      <c r="DI31" s="721"/>
      <c r="DJ31" s="721"/>
      <c r="DK31" s="722"/>
      <c r="DL31" s="694">
        <v>29629</v>
      </c>
      <c r="DM31" s="721"/>
      <c r="DN31" s="721"/>
      <c r="DO31" s="721"/>
      <c r="DP31" s="721"/>
      <c r="DQ31" s="721"/>
      <c r="DR31" s="721"/>
      <c r="DS31" s="721"/>
      <c r="DT31" s="721"/>
      <c r="DU31" s="721"/>
      <c r="DV31" s="722"/>
      <c r="DW31" s="690">
        <v>0.9</v>
      </c>
      <c r="DX31" s="719"/>
      <c r="DY31" s="719"/>
      <c r="DZ31" s="719"/>
      <c r="EA31" s="719"/>
      <c r="EB31" s="719"/>
      <c r="EC31" s="720"/>
    </row>
    <row r="32" spans="2:133" ht="11.25" customHeight="1">
      <c r="B32" s="731" t="s">
        <v>311</v>
      </c>
      <c r="C32" s="732"/>
      <c r="D32" s="732"/>
      <c r="E32" s="732"/>
      <c r="F32" s="732"/>
      <c r="G32" s="732"/>
      <c r="H32" s="732"/>
      <c r="I32" s="732"/>
      <c r="J32" s="732"/>
      <c r="K32" s="732"/>
      <c r="L32" s="732"/>
      <c r="M32" s="732"/>
      <c r="N32" s="732"/>
      <c r="O32" s="732"/>
      <c r="P32" s="732"/>
      <c r="Q32" s="733"/>
      <c r="R32" s="685" t="s">
        <v>126</v>
      </c>
      <c r="S32" s="686"/>
      <c r="T32" s="686"/>
      <c r="U32" s="686"/>
      <c r="V32" s="686"/>
      <c r="W32" s="686"/>
      <c r="X32" s="686"/>
      <c r="Y32" s="687"/>
      <c r="Z32" s="688" t="s">
        <v>126</v>
      </c>
      <c r="AA32" s="688"/>
      <c r="AB32" s="688"/>
      <c r="AC32" s="688"/>
      <c r="AD32" s="689" t="s">
        <v>231</v>
      </c>
      <c r="AE32" s="689"/>
      <c r="AF32" s="689"/>
      <c r="AG32" s="689"/>
      <c r="AH32" s="689"/>
      <c r="AI32" s="689"/>
      <c r="AJ32" s="689"/>
      <c r="AK32" s="689"/>
      <c r="AL32" s="690" t="s">
        <v>231</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99.4</v>
      </c>
      <c r="BH32" s="721"/>
      <c r="BI32" s="721"/>
      <c r="BJ32" s="721"/>
      <c r="BK32" s="721"/>
      <c r="BL32" s="721"/>
      <c r="BM32" s="691">
        <v>97.8</v>
      </c>
      <c r="BN32" s="751"/>
      <c r="BO32" s="751"/>
      <c r="BP32" s="751"/>
      <c r="BQ32" s="752"/>
      <c r="BR32" s="754">
        <v>99</v>
      </c>
      <c r="BS32" s="721"/>
      <c r="BT32" s="721"/>
      <c r="BU32" s="721"/>
      <c r="BV32" s="721"/>
      <c r="BW32" s="721"/>
      <c r="BX32" s="691">
        <v>97.5</v>
      </c>
      <c r="BY32" s="751"/>
      <c r="BZ32" s="751"/>
      <c r="CA32" s="751"/>
      <c r="CB32" s="752"/>
      <c r="CD32" s="729"/>
      <c r="CE32" s="730"/>
      <c r="CF32" s="700" t="s">
        <v>314</v>
      </c>
      <c r="CG32" s="701"/>
      <c r="CH32" s="701"/>
      <c r="CI32" s="701"/>
      <c r="CJ32" s="701"/>
      <c r="CK32" s="701"/>
      <c r="CL32" s="701"/>
      <c r="CM32" s="701"/>
      <c r="CN32" s="701"/>
      <c r="CO32" s="701"/>
      <c r="CP32" s="701"/>
      <c r="CQ32" s="702"/>
      <c r="CR32" s="685">
        <v>11</v>
      </c>
      <c r="CS32" s="686"/>
      <c r="CT32" s="686"/>
      <c r="CU32" s="686"/>
      <c r="CV32" s="686"/>
      <c r="CW32" s="686"/>
      <c r="CX32" s="686"/>
      <c r="CY32" s="687"/>
      <c r="CZ32" s="690">
        <v>0</v>
      </c>
      <c r="DA32" s="719"/>
      <c r="DB32" s="719"/>
      <c r="DC32" s="723"/>
      <c r="DD32" s="694">
        <v>11</v>
      </c>
      <c r="DE32" s="686"/>
      <c r="DF32" s="686"/>
      <c r="DG32" s="686"/>
      <c r="DH32" s="686"/>
      <c r="DI32" s="686"/>
      <c r="DJ32" s="686"/>
      <c r="DK32" s="687"/>
      <c r="DL32" s="694">
        <v>11</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315</v>
      </c>
      <c r="C33" s="683"/>
      <c r="D33" s="683"/>
      <c r="E33" s="683"/>
      <c r="F33" s="683"/>
      <c r="G33" s="683"/>
      <c r="H33" s="683"/>
      <c r="I33" s="683"/>
      <c r="J33" s="683"/>
      <c r="K33" s="683"/>
      <c r="L33" s="683"/>
      <c r="M33" s="683"/>
      <c r="N33" s="683"/>
      <c r="O33" s="683"/>
      <c r="P33" s="683"/>
      <c r="Q33" s="684"/>
      <c r="R33" s="685">
        <v>642648</v>
      </c>
      <c r="S33" s="686"/>
      <c r="T33" s="686"/>
      <c r="U33" s="686"/>
      <c r="V33" s="686"/>
      <c r="W33" s="686"/>
      <c r="X33" s="686"/>
      <c r="Y33" s="687"/>
      <c r="Z33" s="688">
        <v>7.5</v>
      </c>
      <c r="AA33" s="688"/>
      <c r="AB33" s="688"/>
      <c r="AC33" s="688"/>
      <c r="AD33" s="689" t="s">
        <v>231</v>
      </c>
      <c r="AE33" s="689"/>
      <c r="AF33" s="689"/>
      <c r="AG33" s="689"/>
      <c r="AH33" s="689"/>
      <c r="AI33" s="689"/>
      <c r="AJ33" s="689"/>
      <c r="AK33" s="689"/>
      <c r="AL33" s="690" t="s">
        <v>126</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99.3</v>
      </c>
      <c r="BH33" s="756"/>
      <c r="BI33" s="756"/>
      <c r="BJ33" s="756"/>
      <c r="BK33" s="756"/>
      <c r="BL33" s="756"/>
      <c r="BM33" s="757">
        <v>97</v>
      </c>
      <c r="BN33" s="756"/>
      <c r="BO33" s="756"/>
      <c r="BP33" s="756"/>
      <c r="BQ33" s="758"/>
      <c r="BR33" s="755">
        <v>99.1</v>
      </c>
      <c r="BS33" s="756"/>
      <c r="BT33" s="756"/>
      <c r="BU33" s="756"/>
      <c r="BV33" s="756"/>
      <c r="BW33" s="756"/>
      <c r="BX33" s="757">
        <v>96.1</v>
      </c>
      <c r="BY33" s="756"/>
      <c r="BZ33" s="756"/>
      <c r="CA33" s="756"/>
      <c r="CB33" s="758"/>
      <c r="CD33" s="700" t="s">
        <v>317</v>
      </c>
      <c r="CE33" s="701"/>
      <c r="CF33" s="701"/>
      <c r="CG33" s="701"/>
      <c r="CH33" s="701"/>
      <c r="CI33" s="701"/>
      <c r="CJ33" s="701"/>
      <c r="CK33" s="701"/>
      <c r="CL33" s="701"/>
      <c r="CM33" s="701"/>
      <c r="CN33" s="701"/>
      <c r="CO33" s="701"/>
      <c r="CP33" s="701"/>
      <c r="CQ33" s="702"/>
      <c r="CR33" s="685">
        <v>4298696</v>
      </c>
      <c r="CS33" s="721"/>
      <c r="CT33" s="721"/>
      <c r="CU33" s="721"/>
      <c r="CV33" s="721"/>
      <c r="CW33" s="721"/>
      <c r="CX33" s="721"/>
      <c r="CY33" s="722"/>
      <c r="CZ33" s="690">
        <v>53</v>
      </c>
      <c r="DA33" s="719"/>
      <c r="DB33" s="719"/>
      <c r="DC33" s="723"/>
      <c r="DD33" s="694">
        <v>2280497</v>
      </c>
      <c r="DE33" s="721"/>
      <c r="DF33" s="721"/>
      <c r="DG33" s="721"/>
      <c r="DH33" s="721"/>
      <c r="DI33" s="721"/>
      <c r="DJ33" s="721"/>
      <c r="DK33" s="722"/>
      <c r="DL33" s="694">
        <v>1250273</v>
      </c>
      <c r="DM33" s="721"/>
      <c r="DN33" s="721"/>
      <c r="DO33" s="721"/>
      <c r="DP33" s="721"/>
      <c r="DQ33" s="721"/>
      <c r="DR33" s="721"/>
      <c r="DS33" s="721"/>
      <c r="DT33" s="721"/>
      <c r="DU33" s="721"/>
      <c r="DV33" s="722"/>
      <c r="DW33" s="690">
        <v>36.299999999999997</v>
      </c>
      <c r="DX33" s="719"/>
      <c r="DY33" s="719"/>
      <c r="DZ33" s="719"/>
      <c r="EA33" s="719"/>
      <c r="EB33" s="719"/>
      <c r="EC33" s="720"/>
    </row>
    <row r="34" spans="2:133" ht="11.25" customHeight="1">
      <c r="B34" s="682" t="s">
        <v>318</v>
      </c>
      <c r="C34" s="683"/>
      <c r="D34" s="683"/>
      <c r="E34" s="683"/>
      <c r="F34" s="683"/>
      <c r="G34" s="683"/>
      <c r="H34" s="683"/>
      <c r="I34" s="683"/>
      <c r="J34" s="683"/>
      <c r="K34" s="683"/>
      <c r="L34" s="683"/>
      <c r="M34" s="683"/>
      <c r="N34" s="683"/>
      <c r="O34" s="683"/>
      <c r="P34" s="683"/>
      <c r="Q34" s="684"/>
      <c r="R34" s="685">
        <v>37641</v>
      </c>
      <c r="S34" s="686"/>
      <c r="T34" s="686"/>
      <c r="U34" s="686"/>
      <c r="V34" s="686"/>
      <c r="W34" s="686"/>
      <c r="X34" s="686"/>
      <c r="Y34" s="687"/>
      <c r="Z34" s="688">
        <v>0.4</v>
      </c>
      <c r="AA34" s="688"/>
      <c r="AB34" s="688"/>
      <c r="AC34" s="688"/>
      <c r="AD34" s="689">
        <v>3498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1063293</v>
      </c>
      <c r="CS34" s="686"/>
      <c r="CT34" s="686"/>
      <c r="CU34" s="686"/>
      <c r="CV34" s="686"/>
      <c r="CW34" s="686"/>
      <c r="CX34" s="686"/>
      <c r="CY34" s="687"/>
      <c r="CZ34" s="690">
        <v>13.1</v>
      </c>
      <c r="DA34" s="719"/>
      <c r="DB34" s="719"/>
      <c r="DC34" s="723"/>
      <c r="DD34" s="694">
        <v>854576</v>
      </c>
      <c r="DE34" s="686"/>
      <c r="DF34" s="686"/>
      <c r="DG34" s="686"/>
      <c r="DH34" s="686"/>
      <c r="DI34" s="686"/>
      <c r="DJ34" s="686"/>
      <c r="DK34" s="687"/>
      <c r="DL34" s="694">
        <v>541347</v>
      </c>
      <c r="DM34" s="686"/>
      <c r="DN34" s="686"/>
      <c r="DO34" s="686"/>
      <c r="DP34" s="686"/>
      <c r="DQ34" s="686"/>
      <c r="DR34" s="686"/>
      <c r="DS34" s="686"/>
      <c r="DT34" s="686"/>
      <c r="DU34" s="686"/>
      <c r="DV34" s="687"/>
      <c r="DW34" s="690">
        <v>15.7</v>
      </c>
      <c r="DX34" s="719"/>
      <c r="DY34" s="719"/>
      <c r="DZ34" s="719"/>
      <c r="EA34" s="719"/>
      <c r="EB34" s="719"/>
      <c r="EC34" s="720"/>
    </row>
    <row r="35" spans="2:133" ht="11.25" customHeight="1">
      <c r="B35" s="682" t="s">
        <v>320</v>
      </c>
      <c r="C35" s="683"/>
      <c r="D35" s="683"/>
      <c r="E35" s="683"/>
      <c r="F35" s="683"/>
      <c r="G35" s="683"/>
      <c r="H35" s="683"/>
      <c r="I35" s="683"/>
      <c r="J35" s="683"/>
      <c r="K35" s="683"/>
      <c r="L35" s="683"/>
      <c r="M35" s="683"/>
      <c r="N35" s="683"/>
      <c r="O35" s="683"/>
      <c r="P35" s="683"/>
      <c r="Q35" s="684"/>
      <c r="R35" s="685">
        <v>596405</v>
      </c>
      <c r="S35" s="686"/>
      <c r="T35" s="686"/>
      <c r="U35" s="686"/>
      <c r="V35" s="686"/>
      <c r="W35" s="686"/>
      <c r="X35" s="686"/>
      <c r="Y35" s="687"/>
      <c r="Z35" s="688">
        <v>6.9</v>
      </c>
      <c r="AA35" s="688"/>
      <c r="AB35" s="688"/>
      <c r="AC35" s="688"/>
      <c r="AD35" s="689" t="s">
        <v>231</v>
      </c>
      <c r="AE35" s="689"/>
      <c r="AF35" s="689"/>
      <c r="AG35" s="689"/>
      <c r="AH35" s="689"/>
      <c r="AI35" s="689"/>
      <c r="AJ35" s="689"/>
      <c r="AK35" s="689"/>
      <c r="AL35" s="690" t="s">
        <v>126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17628</v>
      </c>
      <c r="CS35" s="721"/>
      <c r="CT35" s="721"/>
      <c r="CU35" s="721"/>
      <c r="CV35" s="721"/>
      <c r="CW35" s="721"/>
      <c r="CX35" s="721"/>
      <c r="CY35" s="722"/>
      <c r="CZ35" s="690">
        <v>0.2</v>
      </c>
      <c r="DA35" s="719"/>
      <c r="DB35" s="719"/>
      <c r="DC35" s="723"/>
      <c r="DD35" s="694">
        <v>16751</v>
      </c>
      <c r="DE35" s="721"/>
      <c r="DF35" s="721"/>
      <c r="DG35" s="721"/>
      <c r="DH35" s="721"/>
      <c r="DI35" s="721"/>
      <c r="DJ35" s="721"/>
      <c r="DK35" s="722"/>
      <c r="DL35" s="694">
        <v>16751</v>
      </c>
      <c r="DM35" s="721"/>
      <c r="DN35" s="721"/>
      <c r="DO35" s="721"/>
      <c r="DP35" s="721"/>
      <c r="DQ35" s="721"/>
      <c r="DR35" s="721"/>
      <c r="DS35" s="721"/>
      <c r="DT35" s="721"/>
      <c r="DU35" s="721"/>
      <c r="DV35" s="722"/>
      <c r="DW35" s="690">
        <v>0.5</v>
      </c>
      <c r="DX35" s="719"/>
      <c r="DY35" s="719"/>
      <c r="DZ35" s="719"/>
      <c r="EA35" s="719"/>
      <c r="EB35" s="719"/>
      <c r="EC35" s="720"/>
    </row>
    <row r="36" spans="2:133" ht="11.25" customHeight="1">
      <c r="B36" s="682" t="s">
        <v>324</v>
      </c>
      <c r="C36" s="683"/>
      <c r="D36" s="683"/>
      <c r="E36" s="683"/>
      <c r="F36" s="683"/>
      <c r="G36" s="683"/>
      <c r="H36" s="683"/>
      <c r="I36" s="683"/>
      <c r="J36" s="683"/>
      <c r="K36" s="683"/>
      <c r="L36" s="683"/>
      <c r="M36" s="683"/>
      <c r="N36" s="683"/>
      <c r="O36" s="683"/>
      <c r="P36" s="683"/>
      <c r="Q36" s="684"/>
      <c r="R36" s="685">
        <v>69433</v>
      </c>
      <c r="S36" s="686"/>
      <c r="T36" s="686"/>
      <c r="U36" s="686"/>
      <c r="V36" s="686"/>
      <c r="W36" s="686"/>
      <c r="X36" s="686"/>
      <c r="Y36" s="687"/>
      <c r="Z36" s="688">
        <v>0.8</v>
      </c>
      <c r="AA36" s="688"/>
      <c r="AB36" s="688"/>
      <c r="AC36" s="688"/>
      <c r="AD36" s="689" t="s">
        <v>126</v>
      </c>
      <c r="AE36" s="689"/>
      <c r="AF36" s="689"/>
      <c r="AG36" s="689"/>
      <c r="AH36" s="689"/>
      <c r="AI36" s="689"/>
      <c r="AJ36" s="689"/>
      <c r="AK36" s="689"/>
      <c r="AL36" s="690" t="s">
        <v>126</v>
      </c>
      <c r="AM36" s="691"/>
      <c r="AN36" s="691"/>
      <c r="AO36" s="692"/>
      <c r="AP36" s="235"/>
      <c r="AQ36" s="759" t="s">
        <v>325</v>
      </c>
      <c r="AR36" s="760"/>
      <c r="AS36" s="760"/>
      <c r="AT36" s="760"/>
      <c r="AU36" s="760"/>
      <c r="AV36" s="760"/>
      <c r="AW36" s="760"/>
      <c r="AX36" s="760"/>
      <c r="AY36" s="761"/>
      <c r="AZ36" s="674">
        <v>546306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-35709</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2342784</v>
      </c>
      <c r="CS36" s="686"/>
      <c r="CT36" s="686"/>
      <c r="CU36" s="686"/>
      <c r="CV36" s="686"/>
      <c r="CW36" s="686"/>
      <c r="CX36" s="686"/>
      <c r="CY36" s="687"/>
      <c r="CZ36" s="690">
        <v>28.9</v>
      </c>
      <c r="DA36" s="719"/>
      <c r="DB36" s="719"/>
      <c r="DC36" s="723"/>
      <c r="DD36" s="694">
        <v>744150</v>
      </c>
      <c r="DE36" s="686"/>
      <c r="DF36" s="686"/>
      <c r="DG36" s="686"/>
      <c r="DH36" s="686"/>
      <c r="DI36" s="686"/>
      <c r="DJ36" s="686"/>
      <c r="DK36" s="687"/>
      <c r="DL36" s="694">
        <v>303381</v>
      </c>
      <c r="DM36" s="686"/>
      <c r="DN36" s="686"/>
      <c r="DO36" s="686"/>
      <c r="DP36" s="686"/>
      <c r="DQ36" s="686"/>
      <c r="DR36" s="686"/>
      <c r="DS36" s="686"/>
      <c r="DT36" s="686"/>
      <c r="DU36" s="686"/>
      <c r="DV36" s="687"/>
      <c r="DW36" s="690">
        <v>8.8000000000000007</v>
      </c>
      <c r="DX36" s="719"/>
      <c r="DY36" s="719"/>
      <c r="DZ36" s="719"/>
      <c r="EA36" s="719"/>
      <c r="EB36" s="719"/>
      <c r="EC36" s="720"/>
    </row>
    <row r="37" spans="2:133" ht="11.25" customHeight="1">
      <c r="B37" s="682" t="s">
        <v>328</v>
      </c>
      <c r="C37" s="683"/>
      <c r="D37" s="683"/>
      <c r="E37" s="683"/>
      <c r="F37" s="683"/>
      <c r="G37" s="683"/>
      <c r="H37" s="683"/>
      <c r="I37" s="683"/>
      <c r="J37" s="683"/>
      <c r="K37" s="683"/>
      <c r="L37" s="683"/>
      <c r="M37" s="683"/>
      <c r="N37" s="683"/>
      <c r="O37" s="683"/>
      <c r="P37" s="683"/>
      <c r="Q37" s="684"/>
      <c r="R37" s="685">
        <v>419058</v>
      </c>
      <c r="S37" s="686"/>
      <c r="T37" s="686"/>
      <c r="U37" s="686"/>
      <c r="V37" s="686"/>
      <c r="W37" s="686"/>
      <c r="X37" s="686"/>
      <c r="Y37" s="687"/>
      <c r="Z37" s="688">
        <v>4.9000000000000004</v>
      </c>
      <c r="AA37" s="688"/>
      <c r="AB37" s="688"/>
      <c r="AC37" s="688"/>
      <c r="AD37" s="689" t="s">
        <v>231</v>
      </c>
      <c r="AE37" s="689"/>
      <c r="AF37" s="689"/>
      <c r="AG37" s="689"/>
      <c r="AH37" s="689"/>
      <c r="AI37" s="689"/>
      <c r="AJ37" s="689"/>
      <c r="AK37" s="689"/>
      <c r="AL37" s="690" t="s">
        <v>126</v>
      </c>
      <c r="AM37" s="691"/>
      <c r="AN37" s="691"/>
      <c r="AO37" s="692"/>
      <c r="AQ37" s="763" t="s">
        <v>329</v>
      </c>
      <c r="AR37" s="764"/>
      <c r="AS37" s="764"/>
      <c r="AT37" s="764"/>
      <c r="AU37" s="764"/>
      <c r="AV37" s="764"/>
      <c r="AW37" s="764"/>
      <c r="AX37" s="764"/>
      <c r="AY37" s="765"/>
      <c r="AZ37" s="685">
        <v>56129</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-42489</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214348</v>
      </c>
      <c r="CS37" s="721"/>
      <c r="CT37" s="721"/>
      <c r="CU37" s="721"/>
      <c r="CV37" s="721"/>
      <c r="CW37" s="721"/>
      <c r="CX37" s="721"/>
      <c r="CY37" s="722"/>
      <c r="CZ37" s="690">
        <v>2.6</v>
      </c>
      <c r="DA37" s="719"/>
      <c r="DB37" s="719"/>
      <c r="DC37" s="723"/>
      <c r="DD37" s="694">
        <v>208797</v>
      </c>
      <c r="DE37" s="721"/>
      <c r="DF37" s="721"/>
      <c r="DG37" s="721"/>
      <c r="DH37" s="721"/>
      <c r="DI37" s="721"/>
      <c r="DJ37" s="721"/>
      <c r="DK37" s="722"/>
      <c r="DL37" s="694">
        <v>182946</v>
      </c>
      <c r="DM37" s="721"/>
      <c r="DN37" s="721"/>
      <c r="DO37" s="721"/>
      <c r="DP37" s="721"/>
      <c r="DQ37" s="721"/>
      <c r="DR37" s="721"/>
      <c r="DS37" s="721"/>
      <c r="DT37" s="721"/>
      <c r="DU37" s="721"/>
      <c r="DV37" s="722"/>
      <c r="DW37" s="690">
        <v>5.3</v>
      </c>
      <c r="DX37" s="719"/>
      <c r="DY37" s="719"/>
      <c r="DZ37" s="719"/>
      <c r="EA37" s="719"/>
      <c r="EB37" s="719"/>
      <c r="EC37" s="720"/>
    </row>
    <row r="38" spans="2:133" ht="11.25" customHeight="1">
      <c r="B38" s="682" t="s">
        <v>332</v>
      </c>
      <c r="C38" s="683"/>
      <c r="D38" s="683"/>
      <c r="E38" s="683"/>
      <c r="F38" s="683"/>
      <c r="G38" s="683"/>
      <c r="H38" s="683"/>
      <c r="I38" s="683"/>
      <c r="J38" s="683"/>
      <c r="K38" s="683"/>
      <c r="L38" s="683"/>
      <c r="M38" s="683"/>
      <c r="N38" s="683"/>
      <c r="O38" s="683"/>
      <c r="P38" s="683"/>
      <c r="Q38" s="684"/>
      <c r="R38" s="685">
        <v>139086</v>
      </c>
      <c r="S38" s="686"/>
      <c r="T38" s="686"/>
      <c r="U38" s="686"/>
      <c r="V38" s="686"/>
      <c r="W38" s="686"/>
      <c r="X38" s="686"/>
      <c r="Y38" s="687"/>
      <c r="Z38" s="688">
        <v>1.6</v>
      </c>
      <c r="AA38" s="688"/>
      <c r="AB38" s="688"/>
      <c r="AC38" s="688"/>
      <c r="AD38" s="689">
        <v>1187</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t="s">
        <v>231</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1755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490177</v>
      </c>
      <c r="CS38" s="686"/>
      <c r="CT38" s="686"/>
      <c r="CU38" s="686"/>
      <c r="CV38" s="686"/>
      <c r="CW38" s="686"/>
      <c r="CX38" s="686"/>
      <c r="CY38" s="687"/>
      <c r="CZ38" s="690">
        <v>6</v>
      </c>
      <c r="DA38" s="719"/>
      <c r="DB38" s="719"/>
      <c r="DC38" s="723"/>
      <c r="DD38" s="694">
        <v>400764</v>
      </c>
      <c r="DE38" s="686"/>
      <c r="DF38" s="686"/>
      <c r="DG38" s="686"/>
      <c r="DH38" s="686"/>
      <c r="DI38" s="686"/>
      <c r="DJ38" s="686"/>
      <c r="DK38" s="687"/>
      <c r="DL38" s="694">
        <v>388794</v>
      </c>
      <c r="DM38" s="686"/>
      <c r="DN38" s="686"/>
      <c r="DO38" s="686"/>
      <c r="DP38" s="686"/>
      <c r="DQ38" s="686"/>
      <c r="DR38" s="686"/>
      <c r="DS38" s="686"/>
      <c r="DT38" s="686"/>
      <c r="DU38" s="686"/>
      <c r="DV38" s="687"/>
      <c r="DW38" s="690">
        <v>11.3</v>
      </c>
      <c r="DX38" s="719"/>
      <c r="DY38" s="719"/>
      <c r="DZ38" s="719"/>
      <c r="EA38" s="719"/>
      <c r="EB38" s="719"/>
      <c r="EC38" s="720"/>
    </row>
    <row r="39" spans="2:133" ht="11.25" customHeight="1">
      <c r="B39" s="682" t="s">
        <v>336</v>
      </c>
      <c r="C39" s="683"/>
      <c r="D39" s="683"/>
      <c r="E39" s="683"/>
      <c r="F39" s="683"/>
      <c r="G39" s="683"/>
      <c r="H39" s="683"/>
      <c r="I39" s="683"/>
      <c r="J39" s="683"/>
      <c r="K39" s="683"/>
      <c r="L39" s="683"/>
      <c r="M39" s="683"/>
      <c r="N39" s="683"/>
      <c r="O39" s="683"/>
      <c r="P39" s="683"/>
      <c r="Q39" s="684"/>
      <c r="R39" s="685">
        <v>593178</v>
      </c>
      <c r="S39" s="686"/>
      <c r="T39" s="686"/>
      <c r="U39" s="686"/>
      <c r="V39" s="686"/>
      <c r="W39" s="686"/>
      <c r="X39" s="686"/>
      <c r="Y39" s="687"/>
      <c r="Z39" s="688">
        <v>6.9</v>
      </c>
      <c r="AA39" s="688"/>
      <c r="AB39" s="688"/>
      <c r="AC39" s="688"/>
      <c r="AD39" s="689" t="s">
        <v>126</v>
      </c>
      <c r="AE39" s="689"/>
      <c r="AF39" s="689"/>
      <c r="AG39" s="689"/>
      <c r="AH39" s="689"/>
      <c r="AI39" s="689"/>
      <c r="AJ39" s="689"/>
      <c r="AK39" s="689"/>
      <c r="AL39" s="690" t="s">
        <v>126</v>
      </c>
      <c r="AM39" s="691"/>
      <c r="AN39" s="691"/>
      <c r="AO39" s="692"/>
      <c r="AQ39" s="763" t="s">
        <v>337</v>
      </c>
      <c r="AR39" s="764"/>
      <c r="AS39" s="764"/>
      <c r="AT39" s="764"/>
      <c r="AU39" s="764"/>
      <c r="AV39" s="764"/>
      <c r="AW39" s="764"/>
      <c r="AX39" s="764"/>
      <c r="AY39" s="765"/>
      <c r="AZ39" s="685" t="s">
        <v>126</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3034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234565</v>
      </c>
      <c r="CS39" s="721"/>
      <c r="CT39" s="721"/>
      <c r="CU39" s="721"/>
      <c r="CV39" s="721"/>
      <c r="CW39" s="721"/>
      <c r="CX39" s="721"/>
      <c r="CY39" s="722"/>
      <c r="CZ39" s="690">
        <v>2.9</v>
      </c>
      <c r="DA39" s="719"/>
      <c r="DB39" s="719"/>
      <c r="DC39" s="723"/>
      <c r="DD39" s="694">
        <v>226907</v>
      </c>
      <c r="DE39" s="721"/>
      <c r="DF39" s="721"/>
      <c r="DG39" s="721"/>
      <c r="DH39" s="721"/>
      <c r="DI39" s="721"/>
      <c r="DJ39" s="721"/>
      <c r="DK39" s="722"/>
      <c r="DL39" s="694" t="s">
        <v>231</v>
      </c>
      <c r="DM39" s="721"/>
      <c r="DN39" s="721"/>
      <c r="DO39" s="721"/>
      <c r="DP39" s="721"/>
      <c r="DQ39" s="721"/>
      <c r="DR39" s="721"/>
      <c r="DS39" s="721"/>
      <c r="DT39" s="721"/>
      <c r="DU39" s="721"/>
      <c r="DV39" s="722"/>
      <c r="DW39" s="690" t="s">
        <v>231</v>
      </c>
      <c r="DX39" s="719"/>
      <c r="DY39" s="719"/>
      <c r="DZ39" s="719"/>
      <c r="EA39" s="719"/>
      <c r="EB39" s="719"/>
      <c r="EC39" s="720"/>
    </row>
    <row r="40" spans="2:133" ht="11.25" customHeight="1">
      <c r="B40" s="682" t="s">
        <v>340</v>
      </c>
      <c r="C40" s="683"/>
      <c r="D40" s="683"/>
      <c r="E40" s="683"/>
      <c r="F40" s="683"/>
      <c r="G40" s="683"/>
      <c r="H40" s="683"/>
      <c r="I40" s="683"/>
      <c r="J40" s="683"/>
      <c r="K40" s="683"/>
      <c r="L40" s="683"/>
      <c r="M40" s="683"/>
      <c r="N40" s="683"/>
      <c r="O40" s="683"/>
      <c r="P40" s="683"/>
      <c r="Q40" s="684"/>
      <c r="R40" s="685">
        <v>5715</v>
      </c>
      <c r="S40" s="686"/>
      <c r="T40" s="686"/>
      <c r="U40" s="686"/>
      <c r="V40" s="686"/>
      <c r="W40" s="686"/>
      <c r="X40" s="686"/>
      <c r="Y40" s="687"/>
      <c r="Z40" s="688">
        <v>0.1</v>
      </c>
      <c r="AA40" s="688"/>
      <c r="AB40" s="688"/>
      <c r="AC40" s="688"/>
      <c r="AD40" s="689" t="s">
        <v>126</v>
      </c>
      <c r="AE40" s="689"/>
      <c r="AF40" s="689"/>
      <c r="AG40" s="689"/>
      <c r="AH40" s="689"/>
      <c r="AI40" s="689"/>
      <c r="AJ40" s="689"/>
      <c r="AK40" s="689"/>
      <c r="AL40" s="690" t="s">
        <v>126</v>
      </c>
      <c r="AM40" s="691"/>
      <c r="AN40" s="691"/>
      <c r="AO40" s="692"/>
      <c r="AQ40" s="763" t="s">
        <v>341</v>
      </c>
      <c r="AR40" s="764"/>
      <c r="AS40" s="764"/>
      <c r="AT40" s="764"/>
      <c r="AU40" s="764"/>
      <c r="AV40" s="764"/>
      <c r="AW40" s="764"/>
      <c r="AX40" s="764"/>
      <c r="AY40" s="765"/>
      <c r="AZ40" s="685" t="s">
        <v>231</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109</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150249</v>
      </c>
      <c r="CS40" s="686"/>
      <c r="CT40" s="686"/>
      <c r="CU40" s="686"/>
      <c r="CV40" s="686"/>
      <c r="CW40" s="686"/>
      <c r="CX40" s="686"/>
      <c r="CY40" s="687"/>
      <c r="CZ40" s="690">
        <v>1.9</v>
      </c>
      <c r="DA40" s="719"/>
      <c r="DB40" s="719"/>
      <c r="DC40" s="723"/>
      <c r="DD40" s="694">
        <v>37349</v>
      </c>
      <c r="DE40" s="686"/>
      <c r="DF40" s="686"/>
      <c r="DG40" s="686"/>
      <c r="DH40" s="686"/>
      <c r="DI40" s="686"/>
      <c r="DJ40" s="686"/>
      <c r="DK40" s="687"/>
      <c r="DL40" s="694" t="s">
        <v>126</v>
      </c>
      <c r="DM40" s="686"/>
      <c r="DN40" s="686"/>
      <c r="DO40" s="686"/>
      <c r="DP40" s="686"/>
      <c r="DQ40" s="686"/>
      <c r="DR40" s="686"/>
      <c r="DS40" s="686"/>
      <c r="DT40" s="686"/>
      <c r="DU40" s="686"/>
      <c r="DV40" s="687"/>
      <c r="DW40" s="690" t="s">
        <v>231</v>
      </c>
      <c r="DX40" s="719"/>
      <c r="DY40" s="719"/>
      <c r="DZ40" s="719"/>
      <c r="EA40" s="719"/>
      <c r="EB40" s="719"/>
      <c r="EC40" s="720"/>
    </row>
    <row r="41" spans="2:133" ht="11.25" customHeight="1">
      <c r="B41" s="682" t="s">
        <v>345</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126</v>
      </c>
      <c r="AM41" s="691"/>
      <c r="AN41" s="691"/>
      <c r="AO41" s="692"/>
      <c r="AQ41" s="763" t="s">
        <v>346</v>
      </c>
      <c r="AR41" s="764"/>
      <c r="AS41" s="764"/>
      <c r="AT41" s="764"/>
      <c r="AU41" s="764"/>
      <c r="AV41" s="764"/>
      <c r="AW41" s="764"/>
      <c r="AX41" s="764"/>
      <c r="AY41" s="765"/>
      <c r="AZ41" s="685">
        <v>101801</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231</v>
      </c>
      <c r="CS41" s="721"/>
      <c r="CT41" s="721"/>
      <c r="CU41" s="721"/>
      <c r="CV41" s="721"/>
      <c r="CW41" s="721"/>
      <c r="CX41" s="721"/>
      <c r="CY41" s="722"/>
      <c r="CZ41" s="690" t="s">
        <v>231</v>
      </c>
      <c r="DA41" s="719"/>
      <c r="DB41" s="719"/>
      <c r="DC41" s="723"/>
      <c r="DD41" s="694" t="s">
        <v>231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349</v>
      </c>
      <c r="C42" s="683"/>
      <c r="D42" s="683"/>
      <c r="E42" s="683"/>
      <c r="F42" s="683"/>
      <c r="G42" s="683"/>
      <c r="H42" s="683"/>
      <c r="I42" s="683"/>
      <c r="J42" s="683"/>
      <c r="K42" s="683"/>
      <c r="L42" s="683"/>
      <c r="M42" s="683"/>
      <c r="N42" s="683"/>
      <c r="O42" s="683"/>
      <c r="P42" s="683"/>
      <c r="Q42" s="684"/>
      <c r="R42" s="685">
        <v>153804</v>
      </c>
      <c r="S42" s="686"/>
      <c r="T42" s="686"/>
      <c r="U42" s="686"/>
      <c r="V42" s="686"/>
      <c r="W42" s="686"/>
      <c r="X42" s="686"/>
      <c r="Y42" s="687"/>
      <c r="Z42" s="688">
        <v>1.8</v>
      </c>
      <c r="AA42" s="688"/>
      <c r="AB42" s="688"/>
      <c r="AC42" s="688"/>
      <c r="AD42" s="689" t="s">
        <v>231</v>
      </c>
      <c r="AE42" s="689"/>
      <c r="AF42" s="689"/>
      <c r="AG42" s="689"/>
      <c r="AH42" s="689"/>
      <c r="AI42" s="689"/>
      <c r="AJ42" s="689"/>
      <c r="AK42" s="689"/>
      <c r="AL42" s="690" t="s">
        <v>126</v>
      </c>
      <c r="AM42" s="691"/>
      <c r="AN42" s="691"/>
      <c r="AO42" s="692"/>
      <c r="AQ42" s="784" t="s">
        <v>350</v>
      </c>
      <c r="AR42" s="785"/>
      <c r="AS42" s="785"/>
      <c r="AT42" s="785"/>
      <c r="AU42" s="785"/>
      <c r="AV42" s="785"/>
      <c r="AW42" s="785"/>
      <c r="AX42" s="785"/>
      <c r="AY42" s="786"/>
      <c r="AZ42" s="776">
        <v>388376</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373</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892695</v>
      </c>
      <c r="CS42" s="686"/>
      <c r="CT42" s="686"/>
      <c r="CU42" s="686"/>
      <c r="CV42" s="686"/>
      <c r="CW42" s="686"/>
      <c r="CX42" s="686"/>
      <c r="CY42" s="687"/>
      <c r="CZ42" s="690">
        <v>11</v>
      </c>
      <c r="DA42" s="691"/>
      <c r="DB42" s="691"/>
      <c r="DC42" s="703"/>
      <c r="DD42" s="694">
        <v>175154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353</v>
      </c>
      <c r="C43" s="736"/>
      <c r="D43" s="736"/>
      <c r="E43" s="736"/>
      <c r="F43" s="736"/>
      <c r="G43" s="736"/>
      <c r="H43" s="736"/>
      <c r="I43" s="736"/>
      <c r="J43" s="736"/>
      <c r="K43" s="736"/>
      <c r="L43" s="736"/>
      <c r="M43" s="736"/>
      <c r="N43" s="736"/>
      <c r="O43" s="736"/>
      <c r="P43" s="736"/>
      <c r="Q43" s="737"/>
      <c r="R43" s="776">
        <v>8623885</v>
      </c>
      <c r="S43" s="777"/>
      <c r="T43" s="777"/>
      <c r="U43" s="777"/>
      <c r="V43" s="777"/>
      <c r="W43" s="777"/>
      <c r="X43" s="777"/>
      <c r="Y43" s="778"/>
      <c r="Z43" s="779">
        <v>100</v>
      </c>
      <c r="AA43" s="779"/>
      <c r="AB43" s="779"/>
      <c r="AC43" s="779"/>
      <c r="AD43" s="780">
        <v>3284404</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29938</v>
      </c>
      <c r="CS43" s="721"/>
      <c r="CT43" s="721"/>
      <c r="CU43" s="721"/>
      <c r="CV43" s="721"/>
      <c r="CW43" s="721"/>
      <c r="CX43" s="721"/>
      <c r="CY43" s="722"/>
      <c r="CZ43" s="690">
        <v>0.4</v>
      </c>
      <c r="DA43" s="719"/>
      <c r="DB43" s="719"/>
      <c r="DC43" s="723"/>
      <c r="DD43" s="694">
        <v>29938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865453</v>
      </c>
      <c r="CS44" s="686"/>
      <c r="CT44" s="686"/>
      <c r="CU44" s="686"/>
      <c r="CV44" s="686"/>
      <c r="CW44" s="686"/>
      <c r="CX44" s="686"/>
      <c r="CY44" s="687"/>
      <c r="CZ44" s="690">
        <v>10.7</v>
      </c>
      <c r="DA44" s="691"/>
      <c r="DB44" s="691"/>
      <c r="DC44" s="703"/>
      <c r="DD44" s="694">
        <v>168315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437850</v>
      </c>
      <c r="CS45" s="721"/>
      <c r="CT45" s="721"/>
      <c r="CU45" s="721"/>
      <c r="CV45" s="721"/>
      <c r="CW45" s="721"/>
      <c r="CX45" s="721"/>
      <c r="CY45" s="722"/>
      <c r="CZ45" s="690">
        <v>5.4</v>
      </c>
      <c r="DA45" s="719"/>
      <c r="DB45" s="719"/>
      <c r="DC45" s="723"/>
      <c r="DD45" s="694">
        <v>111322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420202</v>
      </c>
      <c r="CS46" s="686"/>
      <c r="CT46" s="686"/>
      <c r="CU46" s="686"/>
      <c r="CV46" s="686"/>
      <c r="CW46" s="686"/>
      <c r="CX46" s="686"/>
      <c r="CY46" s="687"/>
      <c r="CZ46" s="690">
        <v>5.2</v>
      </c>
      <c r="DA46" s="691"/>
      <c r="DB46" s="691"/>
      <c r="DC46" s="703"/>
      <c r="DD46" s="694">
        <v>49592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27242</v>
      </c>
      <c r="CS47" s="721"/>
      <c r="CT47" s="721"/>
      <c r="CU47" s="721"/>
      <c r="CV47" s="721"/>
      <c r="CW47" s="721"/>
      <c r="CX47" s="721"/>
      <c r="CY47" s="722"/>
      <c r="CZ47" s="690">
        <v>0.3</v>
      </c>
      <c r="DA47" s="719"/>
      <c r="DB47" s="719"/>
      <c r="DC47" s="723"/>
      <c r="DD47" s="694">
        <v>6839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231</v>
      </c>
      <c r="CS48" s="686"/>
      <c r="CT48" s="686"/>
      <c r="CU48" s="686"/>
      <c r="CV48" s="686"/>
      <c r="CW48" s="686"/>
      <c r="CX48" s="686"/>
      <c r="CY48" s="687"/>
      <c r="CZ48" s="690" t="s">
        <v>231</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8107408</v>
      </c>
      <c r="CS49" s="756"/>
      <c r="CT49" s="756"/>
      <c r="CU49" s="756"/>
      <c r="CV49" s="756"/>
      <c r="CW49" s="756"/>
      <c r="CX49" s="756"/>
      <c r="CY49" s="787"/>
      <c r="CZ49" s="781">
        <v>100</v>
      </c>
      <c r="DA49" s="788"/>
      <c r="DB49" s="788"/>
      <c r="DC49" s="789"/>
      <c r="DD49" s="790">
        <v>4242852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V/PwPKPT+IxiJKyN60//REzuRl2dAXOrv14q7WHup+YtD6kaI/ODFba6BMQgNtl97xB+7k7SCdFKUD2vKKHIA==" saltValue="QZGcfssynrrmwkMifOjks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386</v>
      </c>
      <c r="C7" s="818"/>
      <c r="D7" s="818"/>
      <c r="E7" s="818"/>
      <c r="F7" s="818"/>
      <c r="G7" s="818"/>
      <c r="H7" s="818"/>
      <c r="I7" s="818"/>
      <c r="J7" s="818"/>
      <c r="K7" s="818"/>
      <c r="L7" s="818"/>
      <c r="M7" s="818"/>
      <c r="N7" s="818"/>
      <c r="O7" s="818"/>
      <c r="P7" s="819"/>
      <c r="Q7" s="820">
        <v>8623</v>
      </c>
      <c r="R7" s="821"/>
      <c r="S7" s="821"/>
      <c r="T7" s="821"/>
      <c r="U7" s="821"/>
      <c r="V7" s="821">
        <v>8107</v>
      </c>
      <c r="W7" s="821"/>
      <c r="X7" s="821"/>
      <c r="Y7" s="821"/>
      <c r="Z7" s="821"/>
      <c r="AA7" s="821">
        <v>516</v>
      </c>
      <c r="AB7" s="821"/>
      <c r="AC7" s="821"/>
      <c r="AD7" s="821"/>
      <c r="AE7" s="822"/>
      <c r="AF7" s="823">
        <v>487</v>
      </c>
      <c r="AG7" s="824"/>
      <c r="AH7" s="824"/>
      <c r="AI7" s="824"/>
      <c r="AJ7" s="825"/>
      <c r="AK7" s="860">
        <v>68</v>
      </c>
      <c r="AL7" s="861"/>
      <c r="AM7" s="861"/>
      <c r="AN7" s="861"/>
      <c r="AO7" s="861"/>
      <c r="AP7" s="861">
        <v>5012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581</v>
      </c>
      <c r="BT7" s="865"/>
      <c r="BU7" s="865"/>
      <c r="BV7" s="865"/>
      <c r="BW7" s="865"/>
      <c r="BX7" s="865"/>
      <c r="BY7" s="865"/>
      <c r="BZ7" s="865"/>
      <c r="CA7" s="865"/>
      <c r="CB7" s="865"/>
      <c r="CC7" s="865"/>
      <c r="CD7" s="865"/>
      <c r="CE7" s="865"/>
      <c r="CF7" s="865"/>
      <c r="CG7" s="866"/>
      <c r="CH7" s="857">
        <v>3</v>
      </c>
      <c r="CI7" s="858"/>
      <c r="CJ7" s="858"/>
      <c r="CK7" s="858"/>
      <c r="CL7" s="859"/>
      <c r="CM7" s="857">
        <v>47</v>
      </c>
      <c r="CN7" s="858"/>
      <c r="CO7" s="858"/>
      <c r="CP7" s="858"/>
      <c r="CQ7" s="859"/>
      <c r="CR7" s="857">
        <v>50</v>
      </c>
      <c r="CS7" s="858"/>
      <c r="CT7" s="858"/>
      <c r="CU7" s="858"/>
      <c r="CV7" s="859"/>
      <c r="CW7" s="857">
        <v>2</v>
      </c>
      <c r="CX7" s="858"/>
      <c r="CY7" s="858"/>
      <c r="CZ7" s="858"/>
      <c r="DA7" s="859"/>
      <c r="DB7" s="857" t="s">
        <v>580</v>
      </c>
      <c r="DC7" s="858"/>
      <c r="DD7" s="858"/>
      <c r="DE7" s="858"/>
      <c r="DF7" s="859"/>
      <c r="DG7" s="857" t="s">
        <v>580</v>
      </c>
      <c r="DH7" s="858"/>
      <c r="DI7" s="858"/>
      <c r="DJ7" s="858"/>
      <c r="DK7" s="859"/>
      <c r="DL7" s="857" t="s">
        <v>580</v>
      </c>
      <c r="DM7" s="858"/>
      <c r="DN7" s="858"/>
      <c r="DO7" s="858"/>
      <c r="DP7" s="859"/>
      <c r="DQ7" s="857" t="s">
        <v>580</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582</v>
      </c>
      <c r="BT8" s="855"/>
      <c r="BU8" s="855"/>
      <c r="BV8" s="855"/>
      <c r="BW8" s="855"/>
      <c r="BX8" s="855"/>
      <c r="BY8" s="855"/>
      <c r="BZ8" s="855"/>
      <c r="CA8" s="855"/>
      <c r="CB8" s="855"/>
      <c r="CC8" s="855"/>
      <c r="CD8" s="855"/>
      <c r="CE8" s="855"/>
      <c r="CF8" s="855"/>
      <c r="CG8" s="856"/>
      <c r="CH8" s="867">
        <v>-10</v>
      </c>
      <c r="CI8" s="868"/>
      <c r="CJ8" s="868"/>
      <c r="CK8" s="868"/>
      <c r="CL8" s="869"/>
      <c r="CM8" s="867">
        <v>36</v>
      </c>
      <c r="CN8" s="868"/>
      <c r="CO8" s="868"/>
      <c r="CP8" s="868"/>
      <c r="CQ8" s="869"/>
      <c r="CR8" s="867">
        <v>20</v>
      </c>
      <c r="CS8" s="868"/>
      <c r="CT8" s="868"/>
      <c r="CU8" s="868"/>
      <c r="CV8" s="869"/>
      <c r="CW8" s="867" t="s">
        <v>580</v>
      </c>
      <c r="CX8" s="868"/>
      <c r="CY8" s="868"/>
      <c r="CZ8" s="868"/>
      <c r="DA8" s="869"/>
      <c r="DB8" s="867" t="s">
        <v>580</v>
      </c>
      <c r="DC8" s="868"/>
      <c r="DD8" s="868"/>
      <c r="DE8" s="868"/>
      <c r="DF8" s="869"/>
      <c r="DG8" s="867" t="s">
        <v>580</v>
      </c>
      <c r="DH8" s="868"/>
      <c r="DI8" s="868"/>
      <c r="DJ8" s="868"/>
      <c r="DK8" s="869"/>
      <c r="DL8" s="867" t="s">
        <v>580</v>
      </c>
      <c r="DM8" s="868"/>
      <c r="DN8" s="868"/>
      <c r="DO8" s="868"/>
      <c r="DP8" s="869"/>
      <c r="DQ8" s="867" t="s">
        <v>580</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606</v>
      </c>
      <c r="BT9" s="855"/>
      <c r="BU9" s="855"/>
      <c r="BV9" s="855"/>
      <c r="BW9" s="855"/>
      <c r="BX9" s="855"/>
      <c r="BY9" s="855"/>
      <c r="BZ9" s="855"/>
      <c r="CA9" s="855"/>
      <c r="CB9" s="855"/>
      <c r="CC9" s="855"/>
      <c r="CD9" s="855"/>
      <c r="CE9" s="855"/>
      <c r="CF9" s="855"/>
      <c r="CG9" s="856"/>
      <c r="CH9" s="867">
        <v>3</v>
      </c>
      <c r="CI9" s="868"/>
      <c r="CJ9" s="868"/>
      <c r="CK9" s="868"/>
      <c r="CL9" s="869"/>
      <c r="CM9" s="867">
        <v>36</v>
      </c>
      <c r="CN9" s="868"/>
      <c r="CO9" s="868"/>
      <c r="CP9" s="868"/>
      <c r="CQ9" s="869"/>
      <c r="CR9" s="867">
        <v>20</v>
      </c>
      <c r="CS9" s="868"/>
      <c r="CT9" s="868"/>
      <c r="CU9" s="868"/>
      <c r="CV9" s="869"/>
      <c r="CW9" s="867" t="s">
        <v>580</v>
      </c>
      <c r="CX9" s="868"/>
      <c r="CY9" s="868"/>
      <c r="CZ9" s="868"/>
      <c r="DA9" s="869"/>
      <c r="DB9" s="867" t="s">
        <v>580</v>
      </c>
      <c r="DC9" s="868"/>
      <c r="DD9" s="868"/>
      <c r="DE9" s="868"/>
      <c r="DF9" s="869"/>
      <c r="DG9" s="867" t="s">
        <v>580</v>
      </c>
      <c r="DH9" s="868"/>
      <c r="DI9" s="868"/>
      <c r="DJ9" s="868"/>
      <c r="DK9" s="869"/>
      <c r="DL9" s="867" t="s">
        <v>580</v>
      </c>
      <c r="DM9" s="868"/>
      <c r="DN9" s="868"/>
      <c r="DO9" s="868"/>
      <c r="DP9" s="869"/>
      <c r="DQ9" s="867" t="s">
        <v>580</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607</v>
      </c>
      <c r="BT10" s="855"/>
      <c r="BU10" s="855"/>
      <c r="BV10" s="855"/>
      <c r="BW10" s="855"/>
      <c r="BX10" s="855"/>
      <c r="BY10" s="855"/>
      <c r="BZ10" s="855"/>
      <c r="CA10" s="855"/>
      <c r="CB10" s="855"/>
      <c r="CC10" s="855"/>
      <c r="CD10" s="855"/>
      <c r="CE10" s="855"/>
      <c r="CF10" s="855"/>
      <c r="CG10" s="856"/>
      <c r="CH10" s="867">
        <v>6</v>
      </c>
      <c r="CI10" s="868"/>
      <c r="CJ10" s="868"/>
      <c r="CK10" s="868"/>
      <c r="CL10" s="869"/>
      <c r="CM10" s="867">
        <v>22</v>
      </c>
      <c r="CN10" s="868"/>
      <c r="CO10" s="868"/>
      <c r="CP10" s="868"/>
      <c r="CQ10" s="869"/>
      <c r="CR10" s="867">
        <v>6</v>
      </c>
      <c r="CS10" s="868"/>
      <c r="CT10" s="868"/>
      <c r="CU10" s="868"/>
      <c r="CV10" s="869"/>
      <c r="CW10" s="867" t="s">
        <v>580</v>
      </c>
      <c r="CX10" s="868"/>
      <c r="CY10" s="868"/>
      <c r="CZ10" s="868"/>
      <c r="DA10" s="869"/>
      <c r="DB10" s="867" t="s">
        <v>580</v>
      </c>
      <c r="DC10" s="868"/>
      <c r="DD10" s="868"/>
      <c r="DE10" s="868"/>
      <c r="DF10" s="869"/>
      <c r="DG10" s="867" t="s">
        <v>580</v>
      </c>
      <c r="DH10" s="868"/>
      <c r="DI10" s="868"/>
      <c r="DJ10" s="868"/>
      <c r="DK10" s="869"/>
      <c r="DL10" s="867" t="s">
        <v>580</v>
      </c>
      <c r="DM10" s="868"/>
      <c r="DN10" s="868"/>
      <c r="DO10" s="868"/>
      <c r="DP10" s="869"/>
      <c r="DQ10" s="867" t="s">
        <v>580</v>
      </c>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388</v>
      </c>
      <c r="B23" s="876" t="s">
        <v>389</v>
      </c>
      <c r="C23" s="877"/>
      <c r="D23" s="877"/>
      <c r="E23" s="877"/>
      <c r="F23" s="877"/>
      <c r="G23" s="877"/>
      <c r="H23" s="877"/>
      <c r="I23" s="877"/>
      <c r="J23" s="877"/>
      <c r="K23" s="877"/>
      <c r="L23" s="877"/>
      <c r="M23" s="877"/>
      <c r="N23" s="877"/>
      <c r="O23" s="877"/>
      <c r="P23" s="878"/>
      <c r="Q23" s="879">
        <v>8623</v>
      </c>
      <c r="R23" s="880"/>
      <c r="S23" s="880"/>
      <c r="T23" s="880"/>
      <c r="U23" s="880"/>
      <c r="V23" s="880">
        <v>8107</v>
      </c>
      <c r="W23" s="880"/>
      <c r="X23" s="880"/>
      <c r="Y23" s="880"/>
      <c r="Z23" s="880"/>
      <c r="AA23" s="880">
        <v>516</v>
      </c>
      <c r="AB23" s="880"/>
      <c r="AC23" s="880"/>
      <c r="AD23" s="880"/>
      <c r="AE23" s="881"/>
      <c r="AF23" s="882">
        <v>487</v>
      </c>
      <c r="AG23" s="880"/>
      <c r="AH23" s="880"/>
      <c r="AI23" s="880"/>
      <c r="AJ23" s="883"/>
      <c r="AK23" s="884"/>
      <c r="AL23" s="885"/>
      <c r="AM23" s="885"/>
      <c r="AN23" s="885"/>
      <c r="AO23" s="885"/>
      <c r="AP23" s="880">
        <v>5012</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401</v>
      </c>
      <c r="C28" s="818"/>
      <c r="D28" s="818"/>
      <c r="E28" s="818"/>
      <c r="F28" s="818"/>
      <c r="G28" s="818"/>
      <c r="H28" s="818"/>
      <c r="I28" s="818"/>
      <c r="J28" s="818"/>
      <c r="K28" s="818"/>
      <c r="L28" s="818"/>
      <c r="M28" s="818"/>
      <c r="N28" s="818"/>
      <c r="O28" s="818"/>
      <c r="P28" s="819"/>
      <c r="Q28" s="908">
        <v>1622</v>
      </c>
      <c r="R28" s="909"/>
      <c r="S28" s="909"/>
      <c r="T28" s="909"/>
      <c r="U28" s="909"/>
      <c r="V28" s="909">
        <v>1658</v>
      </c>
      <c r="W28" s="909"/>
      <c r="X28" s="909"/>
      <c r="Y28" s="909"/>
      <c r="Z28" s="909"/>
      <c r="AA28" s="909">
        <v>-36</v>
      </c>
      <c r="AB28" s="909"/>
      <c r="AC28" s="909"/>
      <c r="AD28" s="909"/>
      <c r="AE28" s="910"/>
      <c r="AF28" s="911">
        <v>-36</v>
      </c>
      <c r="AG28" s="909"/>
      <c r="AH28" s="909"/>
      <c r="AI28" s="909"/>
      <c r="AJ28" s="912"/>
      <c r="AK28" s="913">
        <v>102</v>
      </c>
      <c r="AL28" s="904"/>
      <c r="AM28" s="904"/>
      <c r="AN28" s="904"/>
      <c r="AO28" s="904"/>
      <c r="AP28" s="904" t="s">
        <v>579</v>
      </c>
      <c r="AQ28" s="904"/>
      <c r="AR28" s="904"/>
      <c r="AS28" s="904"/>
      <c r="AT28" s="904"/>
      <c r="AU28" s="904" t="s">
        <v>579</v>
      </c>
      <c r="AV28" s="904"/>
      <c r="AW28" s="904"/>
      <c r="AX28" s="904"/>
      <c r="AY28" s="904"/>
      <c r="AZ28" s="905" t="s">
        <v>579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402</v>
      </c>
      <c r="C29" s="842"/>
      <c r="D29" s="842"/>
      <c r="E29" s="842"/>
      <c r="F29" s="842"/>
      <c r="G29" s="842"/>
      <c r="H29" s="842"/>
      <c r="I29" s="842"/>
      <c r="J29" s="842"/>
      <c r="K29" s="842"/>
      <c r="L29" s="842"/>
      <c r="M29" s="842"/>
      <c r="N29" s="842"/>
      <c r="O29" s="842"/>
      <c r="P29" s="843"/>
      <c r="Q29" s="844">
        <v>190</v>
      </c>
      <c r="R29" s="845"/>
      <c r="S29" s="845"/>
      <c r="T29" s="845"/>
      <c r="U29" s="845"/>
      <c r="V29" s="845">
        <v>185</v>
      </c>
      <c r="W29" s="845"/>
      <c r="X29" s="845"/>
      <c r="Y29" s="845"/>
      <c r="Z29" s="845"/>
      <c r="AA29" s="845">
        <v>5</v>
      </c>
      <c r="AB29" s="845"/>
      <c r="AC29" s="845"/>
      <c r="AD29" s="845"/>
      <c r="AE29" s="846"/>
      <c r="AF29" s="847">
        <v>5</v>
      </c>
      <c r="AG29" s="848"/>
      <c r="AH29" s="848"/>
      <c r="AI29" s="848"/>
      <c r="AJ29" s="849"/>
      <c r="AK29" s="916">
        <v>49</v>
      </c>
      <c r="AL29" s="917"/>
      <c r="AM29" s="917"/>
      <c r="AN29" s="917"/>
      <c r="AO29" s="917"/>
      <c r="AP29" s="917" t="s">
        <v>579</v>
      </c>
      <c r="AQ29" s="917"/>
      <c r="AR29" s="917"/>
      <c r="AS29" s="917"/>
      <c r="AT29" s="917"/>
      <c r="AU29" s="917" t="s">
        <v>579</v>
      </c>
      <c r="AV29" s="917"/>
      <c r="AW29" s="917"/>
      <c r="AX29" s="917"/>
      <c r="AY29" s="917"/>
      <c r="AZ29" s="918" t="s">
        <v>579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403</v>
      </c>
      <c r="C30" s="842"/>
      <c r="D30" s="842"/>
      <c r="E30" s="842"/>
      <c r="F30" s="842"/>
      <c r="G30" s="842"/>
      <c r="H30" s="842"/>
      <c r="I30" s="842"/>
      <c r="J30" s="842"/>
      <c r="K30" s="842"/>
      <c r="L30" s="842"/>
      <c r="M30" s="842"/>
      <c r="N30" s="842"/>
      <c r="O30" s="842"/>
      <c r="P30" s="843"/>
      <c r="Q30" s="844">
        <v>238</v>
      </c>
      <c r="R30" s="845"/>
      <c r="S30" s="845"/>
      <c r="T30" s="845"/>
      <c r="U30" s="845"/>
      <c r="V30" s="845">
        <v>212</v>
      </c>
      <c r="W30" s="845"/>
      <c r="X30" s="845"/>
      <c r="Y30" s="845"/>
      <c r="Z30" s="845"/>
      <c r="AA30" s="845">
        <v>26</v>
      </c>
      <c r="AB30" s="845"/>
      <c r="AC30" s="845"/>
      <c r="AD30" s="845"/>
      <c r="AE30" s="846"/>
      <c r="AF30" s="847">
        <v>975</v>
      </c>
      <c r="AG30" s="848"/>
      <c r="AH30" s="848"/>
      <c r="AI30" s="848"/>
      <c r="AJ30" s="849"/>
      <c r="AK30" s="916">
        <v>29</v>
      </c>
      <c r="AL30" s="917"/>
      <c r="AM30" s="917"/>
      <c r="AN30" s="917"/>
      <c r="AO30" s="917"/>
      <c r="AP30" s="917">
        <v>795</v>
      </c>
      <c r="AQ30" s="917"/>
      <c r="AR30" s="917"/>
      <c r="AS30" s="917"/>
      <c r="AT30" s="917"/>
      <c r="AU30" s="917">
        <v>5</v>
      </c>
      <c r="AV30" s="917"/>
      <c r="AW30" s="917"/>
      <c r="AX30" s="917"/>
      <c r="AY30" s="917"/>
      <c r="AZ30" s="918" t="s">
        <v>580</v>
      </c>
      <c r="BA30" s="918"/>
      <c r="BB30" s="918"/>
      <c r="BC30" s="918"/>
      <c r="BD30" s="918"/>
      <c r="BE30" s="914" t="s">
        <v>404</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388</v>
      </c>
      <c r="B63" s="876" t="s">
        <v>406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945</v>
      </c>
      <c r="AG63" s="928"/>
      <c r="AH63" s="928"/>
      <c r="AI63" s="928"/>
      <c r="AJ63" s="929"/>
      <c r="AK63" s="930"/>
      <c r="AL63" s="925"/>
      <c r="AM63" s="925"/>
      <c r="AN63" s="925"/>
      <c r="AO63" s="925"/>
      <c r="AP63" s="928">
        <v>795</v>
      </c>
      <c r="AQ63" s="928"/>
      <c r="AR63" s="928"/>
      <c r="AS63" s="928"/>
      <c r="AT63" s="928"/>
      <c r="AU63" s="928"/>
      <c r="AV63" s="928"/>
      <c r="AW63" s="928"/>
      <c r="AX63" s="928"/>
      <c r="AY63" s="928"/>
      <c r="AZ63" s="932"/>
      <c r="BA63" s="932"/>
      <c r="BB63" s="932"/>
      <c r="BC63" s="932"/>
      <c r="BD63" s="932"/>
      <c r="BE63" s="933"/>
      <c r="BF63" s="933"/>
      <c r="BG63" s="933"/>
      <c r="BH63" s="933"/>
      <c r="BI63" s="934"/>
      <c r="BJ63" s="935" t="s">
        <v>407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411</v>
      </c>
      <c r="W66" s="804"/>
      <c r="X66" s="804"/>
      <c r="Y66" s="804"/>
      <c r="Z66" s="805"/>
      <c r="AA66" s="803" t="s">
        <v>395</v>
      </c>
      <c r="AB66" s="804"/>
      <c r="AC66" s="804"/>
      <c r="AD66" s="804"/>
      <c r="AE66" s="805"/>
      <c r="AF66" s="938" t="s">
        <v>412</v>
      </c>
      <c r="AG66" s="899"/>
      <c r="AH66" s="899"/>
      <c r="AI66" s="899"/>
      <c r="AJ66" s="939"/>
      <c r="AK66" s="803" t="s">
        <v>413</v>
      </c>
      <c r="AL66" s="827"/>
      <c r="AM66" s="827"/>
      <c r="AN66" s="827"/>
      <c r="AO66" s="828"/>
      <c r="AP66" s="803" t="s">
        <v>414</v>
      </c>
      <c r="AQ66" s="804"/>
      <c r="AR66" s="804"/>
      <c r="AS66" s="804"/>
      <c r="AT66" s="805"/>
      <c r="AU66" s="803" t="s">
        <v>415</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8" t="s">
        <v>595</v>
      </c>
      <c r="C68" s="959"/>
      <c r="D68" s="959"/>
      <c r="E68" s="959"/>
      <c r="F68" s="959"/>
      <c r="G68" s="959"/>
      <c r="H68" s="959"/>
      <c r="I68" s="959"/>
      <c r="J68" s="959"/>
      <c r="K68" s="959"/>
      <c r="L68" s="959"/>
      <c r="M68" s="959"/>
      <c r="N68" s="959"/>
      <c r="O68" s="959"/>
      <c r="P68" s="960"/>
      <c r="Q68" s="961">
        <v>4321</v>
      </c>
      <c r="R68" s="953"/>
      <c r="S68" s="953"/>
      <c r="T68" s="953"/>
      <c r="U68" s="954"/>
      <c r="V68" s="952">
        <v>3739</v>
      </c>
      <c r="W68" s="953"/>
      <c r="X68" s="953"/>
      <c r="Y68" s="953"/>
      <c r="Z68" s="954"/>
      <c r="AA68" s="952">
        <v>581</v>
      </c>
      <c r="AB68" s="953"/>
      <c r="AC68" s="953"/>
      <c r="AD68" s="953"/>
      <c r="AE68" s="954"/>
      <c r="AF68" s="952">
        <v>2184</v>
      </c>
      <c r="AG68" s="953"/>
      <c r="AH68" s="953"/>
      <c r="AI68" s="953"/>
      <c r="AJ68" s="954"/>
      <c r="AK68" s="952" t="s">
        <v>580</v>
      </c>
      <c r="AL68" s="953"/>
      <c r="AM68" s="953"/>
      <c r="AN68" s="953"/>
      <c r="AO68" s="954"/>
      <c r="AP68" s="952">
        <v>7465</v>
      </c>
      <c r="AQ68" s="953"/>
      <c r="AR68" s="953"/>
      <c r="AS68" s="953"/>
      <c r="AT68" s="954"/>
      <c r="AU68" s="952" t="s">
        <v>580</v>
      </c>
      <c r="AV68" s="953"/>
      <c r="AW68" s="953"/>
      <c r="AX68" s="953"/>
      <c r="AY68" s="954"/>
      <c r="AZ68" s="955" t="s">
        <v>596</v>
      </c>
      <c r="BA68" s="956"/>
      <c r="BB68" s="956"/>
      <c r="BC68" s="956"/>
      <c r="BD68" s="957"/>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62" t="s">
        <v>589</v>
      </c>
      <c r="C69" s="963"/>
      <c r="D69" s="963"/>
      <c r="E69" s="963"/>
      <c r="F69" s="963"/>
      <c r="G69" s="963"/>
      <c r="H69" s="963"/>
      <c r="I69" s="963"/>
      <c r="J69" s="963"/>
      <c r="K69" s="963"/>
      <c r="L69" s="963"/>
      <c r="M69" s="963"/>
      <c r="N69" s="963"/>
      <c r="O69" s="963"/>
      <c r="P69" s="964"/>
      <c r="Q69" s="965">
        <v>1662</v>
      </c>
      <c r="R69" s="917"/>
      <c r="S69" s="917"/>
      <c r="T69" s="917"/>
      <c r="U69" s="917"/>
      <c r="V69" s="917">
        <v>1571</v>
      </c>
      <c r="W69" s="917"/>
      <c r="X69" s="917"/>
      <c r="Y69" s="917"/>
      <c r="Z69" s="917"/>
      <c r="AA69" s="917">
        <v>91</v>
      </c>
      <c r="AB69" s="917"/>
      <c r="AC69" s="917"/>
      <c r="AD69" s="917"/>
      <c r="AE69" s="917"/>
      <c r="AF69" s="917">
        <v>91</v>
      </c>
      <c r="AG69" s="917"/>
      <c r="AH69" s="917"/>
      <c r="AI69" s="917"/>
      <c r="AJ69" s="917"/>
      <c r="AK69" s="917">
        <v>88</v>
      </c>
      <c r="AL69" s="917"/>
      <c r="AM69" s="917"/>
      <c r="AN69" s="917"/>
      <c r="AO69" s="917"/>
      <c r="AP69" s="917">
        <v>895</v>
      </c>
      <c r="AQ69" s="917"/>
      <c r="AR69" s="917"/>
      <c r="AS69" s="917"/>
      <c r="AT69" s="917"/>
      <c r="AU69" s="917">
        <v>11</v>
      </c>
      <c r="AV69" s="917"/>
      <c r="AW69" s="917"/>
      <c r="AX69" s="917"/>
      <c r="AY69" s="917"/>
      <c r="AZ69" s="966"/>
      <c r="BA69" s="966"/>
      <c r="BB69" s="966"/>
      <c r="BC69" s="966"/>
      <c r="BD69" s="967"/>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62" t="s">
        <v>588</v>
      </c>
      <c r="C70" s="963"/>
      <c r="D70" s="963"/>
      <c r="E70" s="963"/>
      <c r="F70" s="963"/>
      <c r="G70" s="963"/>
      <c r="H70" s="963"/>
      <c r="I70" s="963"/>
      <c r="J70" s="963"/>
      <c r="K70" s="963"/>
      <c r="L70" s="963"/>
      <c r="M70" s="963"/>
      <c r="N70" s="963"/>
      <c r="O70" s="963"/>
      <c r="P70" s="964"/>
      <c r="Q70" s="965">
        <v>6502</v>
      </c>
      <c r="R70" s="917"/>
      <c r="S70" s="917"/>
      <c r="T70" s="917"/>
      <c r="U70" s="917"/>
      <c r="V70" s="917">
        <v>5863</v>
      </c>
      <c r="W70" s="917"/>
      <c r="X70" s="917"/>
      <c r="Y70" s="917"/>
      <c r="Z70" s="917"/>
      <c r="AA70" s="917">
        <v>639</v>
      </c>
      <c r="AB70" s="917"/>
      <c r="AC70" s="917"/>
      <c r="AD70" s="917"/>
      <c r="AE70" s="917"/>
      <c r="AF70" s="917">
        <v>639</v>
      </c>
      <c r="AG70" s="917"/>
      <c r="AH70" s="917"/>
      <c r="AI70" s="917"/>
      <c r="AJ70" s="917"/>
      <c r="AK70" s="917">
        <v>54</v>
      </c>
      <c r="AL70" s="917"/>
      <c r="AM70" s="917"/>
      <c r="AN70" s="917"/>
      <c r="AO70" s="917"/>
      <c r="AP70" s="917">
        <v>2878</v>
      </c>
      <c r="AQ70" s="917"/>
      <c r="AR70" s="917"/>
      <c r="AS70" s="917"/>
      <c r="AT70" s="917"/>
      <c r="AU70" s="917">
        <v>270</v>
      </c>
      <c r="AV70" s="917"/>
      <c r="AW70" s="917"/>
      <c r="AX70" s="917"/>
      <c r="AY70" s="917"/>
      <c r="AZ70" s="966"/>
      <c r="BA70" s="966"/>
      <c r="BB70" s="966"/>
      <c r="BC70" s="966"/>
      <c r="BD70" s="967"/>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62" t="s">
        <v>585</v>
      </c>
      <c r="C71" s="963"/>
      <c r="D71" s="963"/>
      <c r="E71" s="963"/>
      <c r="F71" s="963"/>
      <c r="G71" s="963"/>
      <c r="H71" s="963"/>
      <c r="I71" s="963"/>
      <c r="J71" s="963"/>
      <c r="K71" s="963"/>
      <c r="L71" s="963"/>
      <c r="M71" s="963"/>
      <c r="N71" s="963"/>
      <c r="O71" s="963"/>
      <c r="P71" s="964"/>
      <c r="Q71" s="965">
        <v>35</v>
      </c>
      <c r="R71" s="917"/>
      <c r="S71" s="917"/>
      <c r="T71" s="917"/>
      <c r="U71" s="917"/>
      <c r="V71" s="917">
        <v>33</v>
      </c>
      <c r="W71" s="917"/>
      <c r="X71" s="917"/>
      <c r="Y71" s="917"/>
      <c r="Z71" s="917"/>
      <c r="AA71" s="917">
        <v>3</v>
      </c>
      <c r="AB71" s="917"/>
      <c r="AC71" s="917"/>
      <c r="AD71" s="917"/>
      <c r="AE71" s="917"/>
      <c r="AF71" s="917">
        <v>3</v>
      </c>
      <c r="AG71" s="917"/>
      <c r="AH71" s="917"/>
      <c r="AI71" s="917"/>
      <c r="AJ71" s="917"/>
      <c r="AK71" s="917" t="s">
        <v>513</v>
      </c>
      <c r="AL71" s="917"/>
      <c r="AM71" s="917"/>
      <c r="AN71" s="917"/>
      <c r="AO71" s="917"/>
      <c r="AP71" s="917" t="s">
        <v>513</v>
      </c>
      <c r="AQ71" s="917"/>
      <c r="AR71" s="917"/>
      <c r="AS71" s="917"/>
      <c r="AT71" s="917"/>
      <c r="AU71" s="917" t="s">
        <v>513</v>
      </c>
      <c r="AV71" s="917"/>
      <c r="AW71" s="917"/>
      <c r="AX71" s="917"/>
      <c r="AY71" s="917"/>
      <c r="AZ71" s="966"/>
      <c r="BA71" s="966"/>
      <c r="BB71" s="966"/>
      <c r="BC71" s="966"/>
      <c r="BD71" s="967"/>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62" t="s">
        <v>586</v>
      </c>
      <c r="C72" s="963"/>
      <c r="D72" s="963"/>
      <c r="E72" s="963"/>
      <c r="F72" s="963"/>
      <c r="G72" s="963"/>
      <c r="H72" s="963"/>
      <c r="I72" s="963"/>
      <c r="J72" s="963"/>
      <c r="K72" s="963"/>
      <c r="L72" s="963"/>
      <c r="M72" s="963"/>
      <c r="N72" s="963"/>
      <c r="O72" s="963"/>
      <c r="P72" s="964"/>
      <c r="Q72" s="965">
        <v>15</v>
      </c>
      <c r="R72" s="917"/>
      <c r="S72" s="917"/>
      <c r="T72" s="917"/>
      <c r="U72" s="917"/>
      <c r="V72" s="917">
        <v>3</v>
      </c>
      <c r="W72" s="917"/>
      <c r="X72" s="917"/>
      <c r="Y72" s="917"/>
      <c r="Z72" s="917"/>
      <c r="AA72" s="917">
        <v>12</v>
      </c>
      <c r="AB72" s="917"/>
      <c r="AC72" s="917"/>
      <c r="AD72" s="917"/>
      <c r="AE72" s="917"/>
      <c r="AF72" s="917">
        <v>12</v>
      </c>
      <c r="AG72" s="917"/>
      <c r="AH72" s="917"/>
      <c r="AI72" s="917"/>
      <c r="AJ72" s="917"/>
      <c r="AK72" s="917" t="s">
        <v>513</v>
      </c>
      <c r="AL72" s="917"/>
      <c r="AM72" s="917"/>
      <c r="AN72" s="917"/>
      <c r="AO72" s="917"/>
      <c r="AP72" s="917" t="s">
        <v>513</v>
      </c>
      <c r="AQ72" s="917"/>
      <c r="AR72" s="917"/>
      <c r="AS72" s="917"/>
      <c r="AT72" s="917"/>
      <c r="AU72" s="917" t="s">
        <v>513</v>
      </c>
      <c r="AV72" s="917"/>
      <c r="AW72" s="917"/>
      <c r="AX72" s="917"/>
      <c r="AY72" s="917"/>
      <c r="AZ72" s="966"/>
      <c r="BA72" s="966"/>
      <c r="BB72" s="966"/>
      <c r="BC72" s="966"/>
      <c r="BD72" s="967"/>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62" t="s">
        <v>587</v>
      </c>
      <c r="C73" s="963"/>
      <c r="D73" s="963"/>
      <c r="E73" s="963"/>
      <c r="F73" s="963"/>
      <c r="G73" s="963"/>
      <c r="H73" s="963"/>
      <c r="I73" s="963"/>
      <c r="J73" s="963"/>
      <c r="K73" s="963"/>
      <c r="L73" s="963"/>
      <c r="M73" s="963"/>
      <c r="N73" s="963"/>
      <c r="O73" s="963"/>
      <c r="P73" s="964"/>
      <c r="Q73" s="965">
        <v>25</v>
      </c>
      <c r="R73" s="917"/>
      <c r="S73" s="917"/>
      <c r="T73" s="917"/>
      <c r="U73" s="917"/>
      <c r="V73" s="917">
        <v>34</v>
      </c>
      <c r="W73" s="917"/>
      <c r="X73" s="917"/>
      <c r="Y73" s="917"/>
      <c r="Z73" s="917"/>
      <c r="AA73" s="917">
        <v>-8</v>
      </c>
      <c r="AB73" s="917"/>
      <c r="AC73" s="917"/>
      <c r="AD73" s="917"/>
      <c r="AE73" s="917"/>
      <c r="AF73" s="917">
        <v>-8</v>
      </c>
      <c r="AG73" s="917"/>
      <c r="AH73" s="917"/>
      <c r="AI73" s="917"/>
      <c r="AJ73" s="917"/>
      <c r="AK73" s="917" t="s">
        <v>513</v>
      </c>
      <c r="AL73" s="917"/>
      <c r="AM73" s="917"/>
      <c r="AN73" s="917"/>
      <c r="AO73" s="917"/>
      <c r="AP73" s="917" t="s">
        <v>513</v>
      </c>
      <c r="AQ73" s="917"/>
      <c r="AR73" s="917"/>
      <c r="AS73" s="917"/>
      <c r="AT73" s="917"/>
      <c r="AU73" s="917" t="s">
        <v>513</v>
      </c>
      <c r="AV73" s="917"/>
      <c r="AW73" s="917"/>
      <c r="AX73" s="917"/>
      <c r="AY73" s="917"/>
      <c r="AZ73" s="966"/>
      <c r="BA73" s="966"/>
      <c r="BB73" s="966"/>
      <c r="BC73" s="966"/>
      <c r="BD73" s="967"/>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62" t="s">
        <v>604</v>
      </c>
      <c r="C74" s="963"/>
      <c r="D74" s="963"/>
      <c r="E74" s="963"/>
      <c r="F74" s="963"/>
      <c r="G74" s="963"/>
      <c r="H74" s="963"/>
      <c r="I74" s="963"/>
      <c r="J74" s="963"/>
      <c r="K74" s="963"/>
      <c r="L74" s="963"/>
      <c r="M74" s="963"/>
      <c r="N74" s="963"/>
      <c r="O74" s="963"/>
      <c r="P74" s="964"/>
      <c r="Q74" s="965">
        <v>236</v>
      </c>
      <c r="R74" s="917"/>
      <c r="S74" s="917"/>
      <c r="T74" s="917"/>
      <c r="U74" s="917"/>
      <c r="V74" s="917">
        <v>228</v>
      </c>
      <c r="W74" s="917"/>
      <c r="X74" s="917"/>
      <c r="Y74" s="917"/>
      <c r="Z74" s="917"/>
      <c r="AA74" s="917">
        <v>8</v>
      </c>
      <c r="AB74" s="917"/>
      <c r="AC74" s="917"/>
      <c r="AD74" s="917"/>
      <c r="AE74" s="917"/>
      <c r="AF74" s="917">
        <v>8</v>
      </c>
      <c r="AG74" s="917"/>
      <c r="AH74" s="917"/>
      <c r="AI74" s="917"/>
      <c r="AJ74" s="917"/>
      <c r="AK74" s="917">
        <v>45</v>
      </c>
      <c r="AL74" s="917"/>
      <c r="AM74" s="917"/>
      <c r="AN74" s="917"/>
      <c r="AO74" s="917"/>
      <c r="AP74" s="917" t="s">
        <v>513</v>
      </c>
      <c r="AQ74" s="917"/>
      <c r="AR74" s="917"/>
      <c r="AS74" s="917"/>
      <c r="AT74" s="917"/>
      <c r="AU74" s="917" t="s">
        <v>513</v>
      </c>
      <c r="AV74" s="917"/>
      <c r="AW74" s="917"/>
      <c r="AX74" s="917"/>
      <c r="AY74" s="917"/>
      <c r="AZ74" s="966"/>
      <c r="BA74" s="966"/>
      <c r="BB74" s="966"/>
      <c r="BC74" s="966"/>
      <c r="BD74" s="967"/>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62" t="s">
        <v>590</v>
      </c>
      <c r="C75" s="963"/>
      <c r="D75" s="963"/>
      <c r="E75" s="963"/>
      <c r="F75" s="963"/>
      <c r="G75" s="963"/>
      <c r="H75" s="963"/>
      <c r="I75" s="963"/>
      <c r="J75" s="963"/>
      <c r="K75" s="963"/>
      <c r="L75" s="963"/>
      <c r="M75" s="963"/>
      <c r="N75" s="963"/>
      <c r="O75" s="963"/>
      <c r="P75" s="964"/>
      <c r="Q75" s="968">
        <v>65</v>
      </c>
      <c r="R75" s="969"/>
      <c r="S75" s="969"/>
      <c r="T75" s="969"/>
      <c r="U75" s="916"/>
      <c r="V75" s="970">
        <v>65</v>
      </c>
      <c r="W75" s="969"/>
      <c r="X75" s="969"/>
      <c r="Y75" s="969"/>
      <c r="Z75" s="916"/>
      <c r="AA75" s="970" t="s">
        <v>513</v>
      </c>
      <c r="AB75" s="969"/>
      <c r="AC75" s="969"/>
      <c r="AD75" s="969"/>
      <c r="AE75" s="916"/>
      <c r="AF75" s="970" t="s">
        <v>513</v>
      </c>
      <c r="AG75" s="969"/>
      <c r="AH75" s="969"/>
      <c r="AI75" s="969"/>
      <c r="AJ75" s="916"/>
      <c r="AK75" s="970" t="s">
        <v>513</v>
      </c>
      <c r="AL75" s="969"/>
      <c r="AM75" s="969"/>
      <c r="AN75" s="969"/>
      <c r="AO75" s="916"/>
      <c r="AP75" s="970" t="s">
        <v>513</v>
      </c>
      <c r="AQ75" s="969"/>
      <c r="AR75" s="969"/>
      <c r="AS75" s="969"/>
      <c r="AT75" s="916"/>
      <c r="AU75" s="970" t="s">
        <v>513</v>
      </c>
      <c r="AV75" s="969"/>
      <c r="AW75" s="969"/>
      <c r="AX75" s="969"/>
      <c r="AY75" s="916"/>
      <c r="AZ75" s="966"/>
      <c r="BA75" s="966"/>
      <c r="BB75" s="966"/>
      <c r="BC75" s="966"/>
      <c r="BD75" s="967"/>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62" t="s">
        <v>584</v>
      </c>
      <c r="C76" s="963"/>
      <c r="D76" s="963"/>
      <c r="E76" s="963"/>
      <c r="F76" s="963"/>
      <c r="G76" s="963"/>
      <c r="H76" s="963"/>
      <c r="I76" s="963"/>
      <c r="J76" s="963"/>
      <c r="K76" s="963"/>
      <c r="L76" s="963"/>
      <c r="M76" s="963"/>
      <c r="N76" s="963"/>
      <c r="O76" s="963"/>
      <c r="P76" s="964"/>
      <c r="Q76" s="968">
        <v>198</v>
      </c>
      <c r="R76" s="969"/>
      <c r="S76" s="969"/>
      <c r="T76" s="969"/>
      <c r="U76" s="916"/>
      <c r="V76" s="970">
        <v>188</v>
      </c>
      <c r="W76" s="969"/>
      <c r="X76" s="969"/>
      <c r="Y76" s="969"/>
      <c r="Z76" s="916"/>
      <c r="AA76" s="970">
        <v>10</v>
      </c>
      <c r="AB76" s="969"/>
      <c r="AC76" s="969"/>
      <c r="AD76" s="969"/>
      <c r="AE76" s="916"/>
      <c r="AF76" s="970">
        <v>10</v>
      </c>
      <c r="AG76" s="969"/>
      <c r="AH76" s="969"/>
      <c r="AI76" s="969"/>
      <c r="AJ76" s="916"/>
      <c r="AK76" s="970" t="s">
        <v>513</v>
      </c>
      <c r="AL76" s="969"/>
      <c r="AM76" s="969"/>
      <c r="AN76" s="969"/>
      <c r="AO76" s="916"/>
      <c r="AP76" s="970" t="s">
        <v>513</v>
      </c>
      <c r="AQ76" s="969"/>
      <c r="AR76" s="969"/>
      <c r="AS76" s="969"/>
      <c r="AT76" s="916"/>
      <c r="AU76" s="970" t="s">
        <v>513</v>
      </c>
      <c r="AV76" s="969"/>
      <c r="AW76" s="969"/>
      <c r="AX76" s="969"/>
      <c r="AY76" s="916"/>
      <c r="AZ76" s="966"/>
      <c r="BA76" s="966"/>
      <c r="BB76" s="966"/>
      <c r="BC76" s="966"/>
      <c r="BD76" s="967"/>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62" t="s">
        <v>583</v>
      </c>
      <c r="C77" s="963"/>
      <c r="D77" s="963"/>
      <c r="E77" s="963"/>
      <c r="F77" s="963"/>
      <c r="G77" s="963"/>
      <c r="H77" s="963"/>
      <c r="I77" s="963"/>
      <c r="J77" s="963"/>
      <c r="K77" s="963"/>
      <c r="L77" s="963"/>
      <c r="M77" s="963"/>
      <c r="N77" s="963"/>
      <c r="O77" s="963"/>
      <c r="P77" s="964"/>
      <c r="Q77" s="968">
        <v>10665</v>
      </c>
      <c r="R77" s="969"/>
      <c r="S77" s="969"/>
      <c r="T77" s="969"/>
      <c r="U77" s="916"/>
      <c r="V77" s="970">
        <v>10638</v>
      </c>
      <c r="W77" s="969"/>
      <c r="X77" s="969"/>
      <c r="Y77" s="969"/>
      <c r="Z77" s="916"/>
      <c r="AA77" s="970">
        <v>27</v>
      </c>
      <c r="AB77" s="969"/>
      <c r="AC77" s="969"/>
      <c r="AD77" s="969"/>
      <c r="AE77" s="916"/>
      <c r="AF77" s="970">
        <v>27</v>
      </c>
      <c r="AG77" s="969"/>
      <c r="AH77" s="969"/>
      <c r="AI77" s="969"/>
      <c r="AJ77" s="916"/>
      <c r="AK77" s="970" t="s">
        <v>513</v>
      </c>
      <c r="AL77" s="969"/>
      <c r="AM77" s="969"/>
      <c r="AN77" s="969"/>
      <c r="AO77" s="916"/>
      <c r="AP77" s="970" t="s">
        <v>513</v>
      </c>
      <c r="AQ77" s="969"/>
      <c r="AR77" s="969"/>
      <c r="AS77" s="969"/>
      <c r="AT77" s="916"/>
      <c r="AU77" s="970" t="s">
        <v>513</v>
      </c>
      <c r="AV77" s="969"/>
      <c r="AW77" s="969"/>
      <c r="AX77" s="969"/>
      <c r="AY77" s="916"/>
      <c r="AZ77" s="966"/>
      <c r="BA77" s="966"/>
      <c r="BB77" s="966"/>
      <c r="BC77" s="966"/>
      <c r="BD77" s="967"/>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62" t="s">
        <v>603</v>
      </c>
      <c r="C78" s="963"/>
      <c r="D78" s="963"/>
      <c r="E78" s="963"/>
      <c r="F78" s="963"/>
      <c r="G78" s="963"/>
      <c r="H78" s="963"/>
      <c r="I78" s="963"/>
      <c r="J78" s="963"/>
      <c r="K78" s="963"/>
      <c r="L78" s="963"/>
      <c r="M78" s="963"/>
      <c r="N78" s="963"/>
      <c r="O78" s="963"/>
      <c r="P78" s="964"/>
      <c r="Q78" s="965">
        <v>60</v>
      </c>
      <c r="R78" s="917"/>
      <c r="S78" s="917"/>
      <c r="T78" s="917"/>
      <c r="U78" s="917"/>
      <c r="V78" s="917">
        <v>60</v>
      </c>
      <c r="W78" s="917"/>
      <c r="X78" s="917"/>
      <c r="Y78" s="917"/>
      <c r="Z78" s="917"/>
      <c r="AA78" s="917" t="s">
        <v>513</v>
      </c>
      <c r="AB78" s="917"/>
      <c r="AC78" s="917"/>
      <c r="AD78" s="917"/>
      <c r="AE78" s="917"/>
      <c r="AF78" s="917" t="s">
        <v>513</v>
      </c>
      <c r="AG78" s="917"/>
      <c r="AH78" s="917"/>
      <c r="AI78" s="917"/>
      <c r="AJ78" s="917"/>
      <c r="AK78" s="917" t="s">
        <v>513</v>
      </c>
      <c r="AL78" s="917"/>
      <c r="AM78" s="917"/>
      <c r="AN78" s="917"/>
      <c r="AO78" s="917"/>
      <c r="AP78" s="917" t="s">
        <v>513</v>
      </c>
      <c r="AQ78" s="917"/>
      <c r="AR78" s="917"/>
      <c r="AS78" s="917"/>
      <c r="AT78" s="917"/>
      <c r="AU78" s="917" t="s">
        <v>513</v>
      </c>
      <c r="AV78" s="917"/>
      <c r="AW78" s="917"/>
      <c r="AX78" s="917"/>
      <c r="AY78" s="917"/>
      <c r="AZ78" s="966"/>
      <c r="BA78" s="966"/>
      <c r="BB78" s="966"/>
      <c r="BC78" s="966"/>
      <c r="BD78" s="967"/>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62" t="s">
        <v>602</v>
      </c>
      <c r="C79" s="963"/>
      <c r="D79" s="963"/>
      <c r="E79" s="963"/>
      <c r="F79" s="963"/>
      <c r="G79" s="963"/>
      <c r="H79" s="963"/>
      <c r="I79" s="963"/>
      <c r="J79" s="963"/>
      <c r="K79" s="963"/>
      <c r="L79" s="963"/>
      <c r="M79" s="963"/>
      <c r="N79" s="963"/>
      <c r="O79" s="963"/>
      <c r="P79" s="964"/>
      <c r="Q79" s="965">
        <v>83</v>
      </c>
      <c r="R79" s="917"/>
      <c r="S79" s="917"/>
      <c r="T79" s="917"/>
      <c r="U79" s="917"/>
      <c r="V79" s="917">
        <v>81</v>
      </c>
      <c r="W79" s="917"/>
      <c r="X79" s="917"/>
      <c r="Y79" s="917"/>
      <c r="Z79" s="917"/>
      <c r="AA79" s="917">
        <v>2</v>
      </c>
      <c r="AB79" s="917"/>
      <c r="AC79" s="917"/>
      <c r="AD79" s="917"/>
      <c r="AE79" s="917"/>
      <c r="AF79" s="917">
        <v>2</v>
      </c>
      <c r="AG79" s="917"/>
      <c r="AH79" s="917"/>
      <c r="AI79" s="917"/>
      <c r="AJ79" s="917"/>
      <c r="AK79" s="917" t="s">
        <v>513</v>
      </c>
      <c r="AL79" s="917"/>
      <c r="AM79" s="917"/>
      <c r="AN79" s="917"/>
      <c r="AO79" s="917"/>
      <c r="AP79" s="917" t="s">
        <v>513</v>
      </c>
      <c r="AQ79" s="917"/>
      <c r="AR79" s="917"/>
      <c r="AS79" s="917"/>
      <c r="AT79" s="917"/>
      <c r="AU79" s="917" t="s">
        <v>513</v>
      </c>
      <c r="AV79" s="917"/>
      <c r="AW79" s="917"/>
      <c r="AX79" s="917"/>
      <c r="AY79" s="917"/>
      <c r="AZ79" s="966"/>
      <c r="BA79" s="966"/>
      <c r="BB79" s="966"/>
      <c r="BC79" s="966"/>
      <c r="BD79" s="967"/>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62" t="s">
        <v>591</v>
      </c>
      <c r="C80" s="963"/>
      <c r="D80" s="963"/>
      <c r="E80" s="963"/>
      <c r="F80" s="963"/>
      <c r="G80" s="963"/>
      <c r="H80" s="963"/>
      <c r="I80" s="963"/>
      <c r="J80" s="963"/>
      <c r="K80" s="963"/>
      <c r="L80" s="963"/>
      <c r="M80" s="963"/>
      <c r="N80" s="963"/>
      <c r="O80" s="963"/>
      <c r="P80" s="964"/>
      <c r="Q80" s="965">
        <v>1891</v>
      </c>
      <c r="R80" s="917"/>
      <c r="S80" s="917"/>
      <c r="T80" s="917"/>
      <c r="U80" s="917"/>
      <c r="V80" s="917">
        <v>1844</v>
      </c>
      <c r="W80" s="917"/>
      <c r="X80" s="917"/>
      <c r="Y80" s="917"/>
      <c r="Z80" s="917"/>
      <c r="AA80" s="917">
        <v>47</v>
      </c>
      <c r="AB80" s="917"/>
      <c r="AC80" s="917"/>
      <c r="AD80" s="917"/>
      <c r="AE80" s="917"/>
      <c r="AF80" s="917">
        <v>47</v>
      </c>
      <c r="AG80" s="917"/>
      <c r="AH80" s="917"/>
      <c r="AI80" s="917"/>
      <c r="AJ80" s="917"/>
      <c r="AK80" s="917" t="s">
        <v>513</v>
      </c>
      <c r="AL80" s="917"/>
      <c r="AM80" s="917"/>
      <c r="AN80" s="917"/>
      <c r="AO80" s="917"/>
      <c r="AP80" s="917" t="s">
        <v>513</v>
      </c>
      <c r="AQ80" s="917"/>
      <c r="AR80" s="917"/>
      <c r="AS80" s="917"/>
      <c r="AT80" s="917"/>
      <c r="AU80" s="917" t="s">
        <v>513</v>
      </c>
      <c r="AV80" s="917"/>
      <c r="AW80" s="917"/>
      <c r="AX80" s="917"/>
      <c r="AY80" s="917"/>
      <c r="AZ80" s="966"/>
      <c r="BA80" s="966"/>
      <c r="BB80" s="966"/>
      <c r="BC80" s="966"/>
      <c r="BD80" s="967"/>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62" t="s">
        <v>592</v>
      </c>
      <c r="C81" s="963"/>
      <c r="D81" s="963"/>
      <c r="E81" s="963"/>
      <c r="F81" s="963"/>
      <c r="G81" s="963"/>
      <c r="H81" s="963"/>
      <c r="I81" s="963"/>
      <c r="J81" s="963"/>
      <c r="K81" s="963"/>
      <c r="L81" s="963"/>
      <c r="M81" s="963"/>
      <c r="N81" s="963"/>
      <c r="O81" s="963"/>
      <c r="P81" s="964"/>
      <c r="Q81" s="965">
        <v>70477</v>
      </c>
      <c r="R81" s="917"/>
      <c r="S81" s="917"/>
      <c r="T81" s="917"/>
      <c r="U81" s="917"/>
      <c r="V81" s="917">
        <v>68238</v>
      </c>
      <c r="W81" s="917"/>
      <c r="X81" s="917"/>
      <c r="Y81" s="917"/>
      <c r="Z81" s="917"/>
      <c r="AA81" s="917">
        <v>2239</v>
      </c>
      <c r="AB81" s="917"/>
      <c r="AC81" s="917"/>
      <c r="AD81" s="917"/>
      <c r="AE81" s="917"/>
      <c r="AF81" s="917">
        <v>2239</v>
      </c>
      <c r="AG81" s="917"/>
      <c r="AH81" s="917"/>
      <c r="AI81" s="917"/>
      <c r="AJ81" s="917"/>
      <c r="AK81" s="917">
        <v>1112</v>
      </c>
      <c r="AL81" s="917"/>
      <c r="AM81" s="917"/>
      <c r="AN81" s="917"/>
      <c r="AO81" s="917"/>
      <c r="AP81" s="917" t="s">
        <v>513</v>
      </c>
      <c r="AQ81" s="917"/>
      <c r="AR81" s="917"/>
      <c r="AS81" s="917"/>
      <c r="AT81" s="917"/>
      <c r="AU81" s="917" t="s">
        <v>513</v>
      </c>
      <c r="AV81" s="917"/>
      <c r="AW81" s="917"/>
      <c r="AX81" s="917"/>
      <c r="AY81" s="917"/>
      <c r="AZ81" s="966"/>
      <c r="BA81" s="966"/>
      <c r="BB81" s="966"/>
      <c r="BC81" s="966"/>
      <c r="BD81" s="967"/>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62" t="s">
        <v>593</v>
      </c>
      <c r="C82" s="963"/>
      <c r="D82" s="963"/>
      <c r="E82" s="963"/>
      <c r="F82" s="963"/>
      <c r="G82" s="963"/>
      <c r="H82" s="963"/>
      <c r="I82" s="963"/>
      <c r="J82" s="963"/>
      <c r="K82" s="963"/>
      <c r="L82" s="963"/>
      <c r="M82" s="963"/>
      <c r="N82" s="963"/>
      <c r="O82" s="963"/>
      <c r="P82" s="964"/>
      <c r="Q82" s="965">
        <v>168</v>
      </c>
      <c r="R82" s="917"/>
      <c r="S82" s="917"/>
      <c r="T82" s="917"/>
      <c r="U82" s="917"/>
      <c r="V82" s="917">
        <v>146</v>
      </c>
      <c r="W82" s="917"/>
      <c r="X82" s="917"/>
      <c r="Y82" s="917"/>
      <c r="Z82" s="917"/>
      <c r="AA82" s="917">
        <v>21</v>
      </c>
      <c r="AB82" s="917"/>
      <c r="AC82" s="917"/>
      <c r="AD82" s="917"/>
      <c r="AE82" s="917"/>
      <c r="AF82" s="917">
        <v>21</v>
      </c>
      <c r="AG82" s="917"/>
      <c r="AH82" s="917"/>
      <c r="AI82" s="917"/>
      <c r="AJ82" s="917"/>
      <c r="AK82" s="917" t="s">
        <v>513</v>
      </c>
      <c r="AL82" s="917"/>
      <c r="AM82" s="917"/>
      <c r="AN82" s="917"/>
      <c r="AO82" s="917"/>
      <c r="AP82" s="917" t="s">
        <v>513</v>
      </c>
      <c r="AQ82" s="917"/>
      <c r="AR82" s="917"/>
      <c r="AS82" s="917"/>
      <c r="AT82" s="917"/>
      <c r="AU82" s="917" t="s">
        <v>513</v>
      </c>
      <c r="AV82" s="917"/>
      <c r="AW82" s="917"/>
      <c r="AX82" s="917"/>
      <c r="AY82" s="917"/>
      <c r="AZ82" s="966"/>
      <c r="BA82" s="966"/>
      <c r="BB82" s="966"/>
      <c r="BC82" s="966"/>
      <c r="BD82" s="967"/>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62" t="s">
        <v>594</v>
      </c>
      <c r="C83" s="963"/>
      <c r="D83" s="963"/>
      <c r="E83" s="963"/>
      <c r="F83" s="963"/>
      <c r="G83" s="963"/>
      <c r="H83" s="963"/>
      <c r="I83" s="963"/>
      <c r="J83" s="963"/>
      <c r="K83" s="963"/>
      <c r="L83" s="963"/>
      <c r="M83" s="963"/>
      <c r="N83" s="963"/>
      <c r="O83" s="963"/>
      <c r="P83" s="964"/>
      <c r="Q83" s="965">
        <v>772932</v>
      </c>
      <c r="R83" s="917"/>
      <c r="S83" s="917"/>
      <c r="T83" s="917"/>
      <c r="U83" s="917"/>
      <c r="V83" s="917">
        <v>740589</v>
      </c>
      <c r="W83" s="917"/>
      <c r="X83" s="917"/>
      <c r="Y83" s="917"/>
      <c r="Z83" s="917"/>
      <c r="AA83" s="917">
        <v>32343</v>
      </c>
      <c r="AB83" s="917"/>
      <c r="AC83" s="917"/>
      <c r="AD83" s="917"/>
      <c r="AE83" s="917"/>
      <c r="AF83" s="917">
        <v>32343</v>
      </c>
      <c r="AG83" s="917"/>
      <c r="AH83" s="917"/>
      <c r="AI83" s="917"/>
      <c r="AJ83" s="917"/>
      <c r="AK83" s="917">
        <v>691</v>
      </c>
      <c r="AL83" s="917"/>
      <c r="AM83" s="917"/>
      <c r="AN83" s="917"/>
      <c r="AO83" s="917"/>
      <c r="AP83" s="917" t="s">
        <v>513</v>
      </c>
      <c r="AQ83" s="917"/>
      <c r="AR83" s="917"/>
      <c r="AS83" s="917"/>
      <c r="AT83" s="917"/>
      <c r="AU83" s="917" t="s">
        <v>513</v>
      </c>
      <c r="AV83" s="917"/>
      <c r="AW83" s="917"/>
      <c r="AX83" s="917"/>
      <c r="AY83" s="917"/>
      <c r="AZ83" s="966"/>
      <c r="BA83" s="966"/>
      <c r="BB83" s="966"/>
      <c r="BC83" s="966"/>
      <c r="BD83" s="967"/>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62" t="s">
        <v>601</v>
      </c>
      <c r="C84" s="963"/>
      <c r="D84" s="963"/>
      <c r="E84" s="963"/>
      <c r="F84" s="963"/>
      <c r="G84" s="963"/>
      <c r="H84" s="963"/>
      <c r="I84" s="963"/>
      <c r="J84" s="963"/>
      <c r="K84" s="963"/>
      <c r="L84" s="963"/>
      <c r="M84" s="963"/>
      <c r="N84" s="963"/>
      <c r="O84" s="963"/>
      <c r="P84" s="964"/>
      <c r="Q84" s="965">
        <v>172</v>
      </c>
      <c r="R84" s="917"/>
      <c r="S84" s="917"/>
      <c r="T84" s="917"/>
      <c r="U84" s="917"/>
      <c r="V84" s="917">
        <v>162</v>
      </c>
      <c r="W84" s="917"/>
      <c r="X84" s="917"/>
      <c r="Y84" s="917"/>
      <c r="Z84" s="917"/>
      <c r="AA84" s="917">
        <v>10</v>
      </c>
      <c r="AB84" s="917"/>
      <c r="AC84" s="917"/>
      <c r="AD84" s="917"/>
      <c r="AE84" s="917"/>
      <c r="AF84" s="917">
        <v>10</v>
      </c>
      <c r="AG84" s="917"/>
      <c r="AH84" s="917"/>
      <c r="AI84" s="917"/>
      <c r="AJ84" s="917"/>
      <c r="AK84" s="917" t="s">
        <v>513</v>
      </c>
      <c r="AL84" s="917"/>
      <c r="AM84" s="917"/>
      <c r="AN84" s="917"/>
      <c r="AO84" s="917"/>
      <c r="AP84" s="917" t="s">
        <v>513</v>
      </c>
      <c r="AQ84" s="917"/>
      <c r="AR84" s="917"/>
      <c r="AS84" s="917"/>
      <c r="AT84" s="917"/>
      <c r="AU84" s="917" t="s">
        <v>513</v>
      </c>
      <c r="AV84" s="917"/>
      <c r="AW84" s="917"/>
      <c r="AX84" s="917"/>
      <c r="AY84" s="917"/>
      <c r="AZ84" s="966"/>
      <c r="BA84" s="966"/>
      <c r="BB84" s="966"/>
      <c r="BC84" s="966"/>
      <c r="BD84" s="967"/>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62"/>
      <c r="C85" s="963"/>
      <c r="D85" s="963"/>
      <c r="E85" s="963"/>
      <c r="F85" s="963"/>
      <c r="G85" s="963"/>
      <c r="H85" s="963"/>
      <c r="I85" s="963"/>
      <c r="J85" s="963"/>
      <c r="K85" s="963"/>
      <c r="L85" s="963"/>
      <c r="M85" s="963"/>
      <c r="N85" s="963"/>
      <c r="O85" s="963"/>
      <c r="P85" s="964"/>
      <c r="Q85" s="965"/>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6"/>
      <c r="BA85" s="966"/>
      <c r="BB85" s="966"/>
      <c r="BC85" s="966"/>
      <c r="BD85" s="967"/>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62"/>
      <c r="C86" s="963"/>
      <c r="D86" s="963"/>
      <c r="E86" s="963"/>
      <c r="F86" s="963"/>
      <c r="G86" s="963"/>
      <c r="H86" s="963"/>
      <c r="I86" s="963"/>
      <c r="J86" s="963"/>
      <c r="K86" s="963"/>
      <c r="L86" s="963"/>
      <c r="M86" s="963"/>
      <c r="N86" s="963"/>
      <c r="O86" s="963"/>
      <c r="P86" s="964"/>
      <c r="Q86" s="965"/>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6"/>
      <c r="BA86" s="966"/>
      <c r="BB86" s="966"/>
      <c r="BC86" s="966"/>
      <c r="BD86" s="967"/>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388</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37628</v>
      </c>
      <c r="AG88" s="928"/>
      <c r="AH88" s="928"/>
      <c r="AI88" s="928"/>
      <c r="AJ88" s="928"/>
      <c r="AK88" s="925"/>
      <c r="AL88" s="925"/>
      <c r="AM88" s="925"/>
      <c r="AN88" s="925"/>
      <c r="AO88" s="925"/>
      <c r="AP88" s="928">
        <v>11237</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417</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v>96</v>
      </c>
      <c r="CS102" s="936"/>
      <c r="CT102" s="936"/>
      <c r="CU102" s="936"/>
      <c r="CV102" s="982"/>
      <c r="CW102" s="981">
        <v>2</v>
      </c>
      <c r="CX102" s="936"/>
      <c r="CY102" s="936"/>
      <c r="CZ102" s="936"/>
      <c r="DA102" s="982"/>
      <c r="DB102" s="981"/>
      <c r="DC102" s="936"/>
      <c r="DD102" s="936"/>
      <c r="DE102" s="936"/>
      <c r="DF102" s="982"/>
      <c r="DG102" s="981"/>
      <c r="DH102" s="936"/>
      <c r="DI102" s="936"/>
      <c r="DJ102" s="936"/>
      <c r="DK102" s="982"/>
      <c r="DL102" s="981"/>
      <c r="DM102" s="936"/>
      <c r="DN102" s="936"/>
      <c r="DO102" s="936"/>
      <c r="DP102" s="982"/>
      <c r="DQ102" s="981"/>
      <c r="DR102" s="936"/>
      <c r="DS102" s="936"/>
      <c r="DT102" s="936"/>
      <c r="DU102" s="982"/>
      <c r="DV102" s="1005"/>
      <c r="DW102" s="1006"/>
      <c r="DX102" s="1006"/>
      <c r="DY102" s="1006"/>
      <c r="DZ102" s="1007"/>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418</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419</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10" t="s">
        <v>422</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423</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c r="A109" s="1003" t="s">
        <v>424</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425</v>
      </c>
      <c r="AB109" s="984"/>
      <c r="AC109" s="984"/>
      <c r="AD109" s="984"/>
      <c r="AE109" s="985"/>
      <c r="AF109" s="983" t="s">
        <v>426</v>
      </c>
      <c r="AG109" s="984"/>
      <c r="AH109" s="984"/>
      <c r="AI109" s="984"/>
      <c r="AJ109" s="985"/>
      <c r="AK109" s="983" t="s">
        <v>304</v>
      </c>
      <c r="AL109" s="984"/>
      <c r="AM109" s="984"/>
      <c r="AN109" s="984"/>
      <c r="AO109" s="985"/>
      <c r="AP109" s="983" t="s">
        <v>427</v>
      </c>
      <c r="AQ109" s="984"/>
      <c r="AR109" s="984"/>
      <c r="AS109" s="984"/>
      <c r="AT109" s="986"/>
      <c r="AU109" s="1003" t="s">
        <v>424</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425</v>
      </c>
      <c r="BR109" s="984"/>
      <c r="BS109" s="984"/>
      <c r="BT109" s="984"/>
      <c r="BU109" s="985"/>
      <c r="BV109" s="983" t="s">
        <v>426</v>
      </c>
      <c r="BW109" s="984"/>
      <c r="BX109" s="984"/>
      <c r="BY109" s="984"/>
      <c r="BZ109" s="985"/>
      <c r="CA109" s="983" t="s">
        <v>304</v>
      </c>
      <c r="CB109" s="984"/>
      <c r="CC109" s="984"/>
      <c r="CD109" s="984"/>
      <c r="CE109" s="985"/>
      <c r="CF109" s="1004" t="s">
        <v>427</v>
      </c>
      <c r="CG109" s="1004"/>
      <c r="CH109" s="1004"/>
      <c r="CI109" s="1004"/>
      <c r="CJ109" s="1004"/>
      <c r="CK109" s="983" t="s">
        <v>428</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425</v>
      </c>
      <c r="DH109" s="984"/>
      <c r="DI109" s="984"/>
      <c r="DJ109" s="984"/>
      <c r="DK109" s="985"/>
      <c r="DL109" s="983" t="s">
        <v>426</v>
      </c>
      <c r="DM109" s="984"/>
      <c r="DN109" s="984"/>
      <c r="DO109" s="984"/>
      <c r="DP109" s="985"/>
      <c r="DQ109" s="983" t="s">
        <v>304</v>
      </c>
      <c r="DR109" s="984"/>
      <c r="DS109" s="984"/>
      <c r="DT109" s="984"/>
      <c r="DU109" s="985"/>
      <c r="DV109" s="983" t="s">
        <v>427</v>
      </c>
      <c r="DW109" s="984"/>
      <c r="DX109" s="984"/>
      <c r="DY109" s="984"/>
      <c r="DZ109" s="986"/>
    </row>
    <row r="110" spans="1:131" s="248" customFormat="1" ht="26.25" customHeight="1">
      <c r="A110" s="987" t="s">
        <v>429</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469095</v>
      </c>
      <c r="AB110" s="991"/>
      <c r="AC110" s="991"/>
      <c r="AD110" s="991"/>
      <c r="AE110" s="992"/>
      <c r="AF110" s="993">
        <v>470736</v>
      </c>
      <c r="AG110" s="991"/>
      <c r="AH110" s="991"/>
      <c r="AI110" s="991"/>
      <c r="AJ110" s="992"/>
      <c r="AK110" s="993">
        <v>484089</v>
      </c>
      <c r="AL110" s="991"/>
      <c r="AM110" s="991"/>
      <c r="AN110" s="991"/>
      <c r="AO110" s="992"/>
      <c r="AP110" s="994">
        <v>15.6</v>
      </c>
      <c r="AQ110" s="995"/>
      <c r="AR110" s="995"/>
      <c r="AS110" s="995"/>
      <c r="AT110" s="996"/>
      <c r="AU110" s="997" t="s">
        <v>73</v>
      </c>
      <c r="AV110" s="998"/>
      <c r="AW110" s="998"/>
      <c r="AX110" s="998"/>
      <c r="AY110" s="998"/>
      <c r="AZ110" s="1039" t="s">
        <v>430</v>
      </c>
      <c r="BA110" s="988"/>
      <c r="BB110" s="988"/>
      <c r="BC110" s="988"/>
      <c r="BD110" s="988"/>
      <c r="BE110" s="988"/>
      <c r="BF110" s="988"/>
      <c r="BG110" s="988"/>
      <c r="BH110" s="988"/>
      <c r="BI110" s="988"/>
      <c r="BJ110" s="988"/>
      <c r="BK110" s="988"/>
      <c r="BL110" s="988"/>
      <c r="BM110" s="988"/>
      <c r="BN110" s="988"/>
      <c r="BO110" s="988"/>
      <c r="BP110" s="989"/>
      <c r="BQ110" s="1025">
        <v>5050979</v>
      </c>
      <c r="BR110" s="1026"/>
      <c r="BS110" s="1026"/>
      <c r="BT110" s="1026"/>
      <c r="BU110" s="1026"/>
      <c r="BV110" s="1026">
        <v>4873434</v>
      </c>
      <c r="BW110" s="1026"/>
      <c r="BX110" s="1026"/>
      <c r="BY110" s="1026"/>
      <c r="BZ110" s="1026"/>
      <c r="CA110" s="1026">
        <v>5012152</v>
      </c>
      <c r="CB110" s="1026"/>
      <c r="CC110" s="1026"/>
      <c r="CD110" s="1026"/>
      <c r="CE110" s="1026"/>
      <c r="CF110" s="1040">
        <v>162</v>
      </c>
      <c r="CG110" s="1041"/>
      <c r="CH110" s="1041"/>
      <c r="CI110" s="1041"/>
      <c r="CJ110" s="1041"/>
      <c r="CK110" s="1042" t="s">
        <v>431</v>
      </c>
      <c r="CL110" s="1043"/>
      <c r="CM110" s="1022" t="s">
        <v>432</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390</v>
      </c>
      <c r="DH110" s="1026"/>
      <c r="DI110" s="1026"/>
      <c r="DJ110" s="1026"/>
      <c r="DK110" s="1026"/>
      <c r="DL110" s="1026" t="s">
        <v>390</v>
      </c>
      <c r="DM110" s="1026"/>
      <c r="DN110" s="1026"/>
      <c r="DO110" s="1026"/>
      <c r="DP110" s="1026"/>
      <c r="DQ110" s="1026" t="s">
        <v>433</v>
      </c>
      <c r="DR110" s="1026"/>
      <c r="DS110" s="1026"/>
      <c r="DT110" s="1026"/>
      <c r="DU110" s="1026"/>
      <c r="DV110" s="1027" t="s">
        <v>390</v>
      </c>
      <c r="DW110" s="1027"/>
      <c r="DX110" s="1027"/>
      <c r="DY110" s="1027"/>
      <c r="DZ110" s="1028"/>
    </row>
    <row r="111" spans="1:131" s="248" customFormat="1" ht="26.25" customHeight="1">
      <c r="A111" s="1029" t="s">
        <v>434</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126</v>
      </c>
      <c r="AB111" s="1033"/>
      <c r="AC111" s="1033"/>
      <c r="AD111" s="1033"/>
      <c r="AE111" s="1034"/>
      <c r="AF111" s="1035" t="s">
        <v>407</v>
      </c>
      <c r="AG111" s="1033"/>
      <c r="AH111" s="1033"/>
      <c r="AI111" s="1033"/>
      <c r="AJ111" s="1034"/>
      <c r="AK111" s="1035" t="s">
        <v>407</v>
      </c>
      <c r="AL111" s="1033"/>
      <c r="AM111" s="1033"/>
      <c r="AN111" s="1033"/>
      <c r="AO111" s="1034"/>
      <c r="AP111" s="1036" t="s">
        <v>435</v>
      </c>
      <c r="AQ111" s="1037"/>
      <c r="AR111" s="1037"/>
      <c r="AS111" s="1037"/>
      <c r="AT111" s="1038"/>
      <c r="AU111" s="999"/>
      <c r="AV111" s="1000"/>
      <c r="AW111" s="1000"/>
      <c r="AX111" s="1000"/>
      <c r="AY111" s="1000"/>
      <c r="AZ111" s="1048" t="s">
        <v>436</v>
      </c>
      <c r="BA111" s="1049"/>
      <c r="BB111" s="1049"/>
      <c r="BC111" s="1049"/>
      <c r="BD111" s="1049"/>
      <c r="BE111" s="1049"/>
      <c r="BF111" s="1049"/>
      <c r="BG111" s="1049"/>
      <c r="BH111" s="1049"/>
      <c r="BI111" s="1049"/>
      <c r="BJ111" s="1049"/>
      <c r="BK111" s="1049"/>
      <c r="BL111" s="1049"/>
      <c r="BM111" s="1049"/>
      <c r="BN111" s="1049"/>
      <c r="BO111" s="1049"/>
      <c r="BP111" s="1050"/>
      <c r="BQ111" s="1018">
        <v>343396</v>
      </c>
      <c r="BR111" s="1019"/>
      <c r="BS111" s="1019"/>
      <c r="BT111" s="1019"/>
      <c r="BU111" s="1019"/>
      <c r="BV111" s="1019">
        <v>270222</v>
      </c>
      <c r="BW111" s="1019"/>
      <c r="BX111" s="1019"/>
      <c r="BY111" s="1019"/>
      <c r="BZ111" s="1019"/>
      <c r="CA111" s="1019">
        <v>196466</v>
      </c>
      <c r="CB111" s="1019"/>
      <c r="CC111" s="1019"/>
      <c r="CD111" s="1019"/>
      <c r="CE111" s="1019"/>
      <c r="CF111" s="1013">
        <v>6.3</v>
      </c>
      <c r="CG111" s="1014"/>
      <c r="CH111" s="1014"/>
      <c r="CI111" s="1014"/>
      <c r="CJ111" s="1014"/>
      <c r="CK111" s="1044"/>
      <c r="CL111" s="1045"/>
      <c r="CM111" s="1015" t="s">
        <v>437</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435</v>
      </c>
      <c r="DH111" s="1019"/>
      <c r="DI111" s="1019"/>
      <c r="DJ111" s="1019"/>
      <c r="DK111" s="1019"/>
      <c r="DL111" s="1019" t="s">
        <v>390</v>
      </c>
      <c r="DM111" s="1019"/>
      <c r="DN111" s="1019"/>
      <c r="DO111" s="1019"/>
      <c r="DP111" s="1019"/>
      <c r="DQ111" s="1019" t="s">
        <v>126</v>
      </c>
      <c r="DR111" s="1019"/>
      <c r="DS111" s="1019"/>
      <c r="DT111" s="1019"/>
      <c r="DU111" s="1019"/>
      <c r="DV111" s="1020" t="s">
        <v>126</v>
      </c>
      <c r="DW111" s="1020"/>
      <c r="DX111" s="1020"/>
      <c r="DY111" s="1020"/>
      <c r="DZ111" s="1021"/>
    </row>
    <row r="112" spans="1:131" s="248" customFormat="1" ht="26.25" customHeight="1">
      <c r="A112" s="1051" t="s">
        <v>438</v>
      </c>
      <c r="B112" s="1052"/>
      <c r="C112" s="1049" t="s">
        <v>439</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390</v>
      </c>
      <c r="AB112" s="1058"/>
      <c r="AC112" s="1058"/>
      <c r="AD112" s="1058"/>
      <c r="AE112" s="1059"/>
      <c r="AF112" s="1060" t="s">
        <v>390</v>
      </c>
      <c r="AG112" s="1058"/>
      <c r="AH112" s="1058"/>
      <c r="AI112" s="1058"/>
      <c r="AJ112" s="1059"/>
      <c r="AK112" s="1060" t="s">
        <v>390</v>
      </c>
      <c r="AL112" s="1058"/>
      <c r="AM112" s="1058"/>
      <c r="AN112" s="1058"/>
      <c r="AO112" s="1059"/>
      <c r="AP112" s="1061" t="s">
        <v>390</v>
      </c>
      <c r="AQ112" s="1062"/>
      <c r="AR112" s="1062"/>
      <c r="AS112" s="1062"/>
      <c r="AT112" s="1063"/>
      <c r="AU112" s="999"/>
      <c r="AV112" s="1000"/>
      <c r="AW112" s="1000"/>
      <c r="AX112" s="1000"/>
      <c r="AY112" s="1000"/>
      <c r="AZ112" s="1048" t="s">
        <v>440</v>
      </c>
      <c r="BA112" s="1049"/>
      <c r="BB112" s="1049"/>
      <c r="BC112" s="1049"/>
      <c r="BD112" s="1049"/>
      <c r="BE112" s="1049"/>
      <c r="BF112" s="1049"/>
      <c r="BG112" s="1049"/>
      <c r="BH112" s="1049"/>
      <c r="BI112" s="1049"/>
      <c r="BJ112" s="1049"/>
      <c r="BK112" s="1049"/>
      <c r="BL112" s="1049"/>
      <c r="BM112" s="1049"/>
      <c r="BN112" s="1049"/>
      <c r="BO112" s="1049"/>
      <c r="BP112" s="1050"/>
      <c r="BQ112" s="1018">
        <v>1795</v>
      </c>
      <c r="BR112" s="1019"/>
      <c r="BS112" s="1019"/>
      <c r="BT112" s="1019"/>
      <c r="BU112" s="1019"/>
      <c r="BV112" s="1019">
        <v>1447</v>
      </c>
      <c r="BW112" s="1019"/>
      <c r="BX112" s="1019"/>
      <c r="BY112" s="1019"/>
      <c r="BZ112" s="1019"/>
      <c r="CA112" s="1019">
        <v>4769</v>
      </c>
      <c r="CB112" s="1019"/>
      <c r="CC112" s="1019"/>
      <c r="CD112" s="1019"/>
      <c r="CE112" s="1019"/>
      <c r="CF112" s="1013">
        <v>0.2</v>
      </c>
      <c r="CG112" s="1014"/>
      <c r="CH112" s="1014"/>
      <c r="CI112" s="1014"/>
      <c r="CJ112" s="1014"/>
      <c r="CK112" s="1044"/>
      <c r="CL112" s="1045"/>
      <c r="CM112" s="1015" t="s">
        <v>441</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v>198801</v>
      </c>
      <c r="DH112" s="1019"/>
      <c r="DI112" s="1019"/>
      <c r="DJ112" s="1019"/>
      <c r="DK112" s="1019"/>
      <c r="DL112" s="1019">
        <v>197455</v>
      </c>
      <c r="DM112" s="1019"/>
      <c r="DN112" s="1019"/>
      <c r="DO112" s="1019"/>
      <c r="DP112" s="1019"/>
      <c r="DQ112" s="1019">
        <v>196466</v>
      </c>
      <c r="DR112" s="1019"/>
      <c r="DS112" s="1019"/>
      <c r="DT112" s="1019"/>
      <c r="DU112" s="1019"/>
      <c r="DV112" s="1020">
        <v>6.3</v>
      </c>
      <c r="DW112" s="1020"/>
      <c r="DX112" s="1020"/>
      <c r="DY112" s="1020"/>
      <c r="DZ112" s="1021"/>
    </row>
    <row r="113" spans="1:130" s="248" customFormat="1" ht="26.25" customHeight="1">
      <c r="A113" s="1053"/>
      <c r="B113" s="1054"/>
      <c r="C113" s="1049" t="s">
        <v>442</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t="s">
        <v>126</v>
      </c>
      <c r="AB113" s="1033"/>
      <c r="AC113" s="1033"/>
      <c r="AD113" s="1033"/>
      <c r="AE113" s="1034"/>
      <c r="AF113" s="1035">
        <v>128</v>
      </c>
      <c r="AG113" s="1033"/>
      <c r="AH113" s="1033"/>
      <c r="AI113" s="1033"/>
      <c r="AJ113" s="1034"/>
      <c r="AK113" s="1035">
        <v>239</v>
      </c>
      <c r="AL113" s="1033"/>
      <c r="AM113" s="1033"/>
      <c r="AN113" s="1033"/>
      <c r="AO113" s="1034"/>
      <c r="AP113" s="1036">
        <v>0</v>
      </c>
      <c r="AQ113" s="1037"/>
      <c r="AR113" s="1037"/>
      <c r="AS113" s="1037"/>
      <c r="AT113" s="1038"/>
      <c r="AU113" s="999"/>
      <c r="AV113" s="1000"/>
      <c r="AW113" s="1000"/>
      <c r="AX113" s="1000"/>
      <c r="AY113" s="1000"/>
      <c r="AZ113" s="1048" t="s">
        <v>443</v>
      </c>
      <c r="BA113" s="1049"/>
      <c r="BB113" s="1049"/>
      <c r="BC113" s="1049"/>
      <c r="BD113" s="1049"/>
      <c r="BE113" s="1049"/>
      <c r="BF113" s="1049"/>
      <c r="BG113" s="1049"/>
      <c r="BH113" s="1049"/>
      <c r="BI113" s="1049"/>
      <c r="BJ113" s="1049"/>
      <c r="BK113" s="1049"/>
      <c r="BL113" s="1049"/>
      <c r="BM113" s="1049"/>
      <c r="BN113" s="1049"/>
      <c r="BO113" s="1049"/>
      <c r="BP113" s="1050"/>
      <c r="BQ113" s="1018">
        <v>247019</v>
      </c>
      <c r="BR113" s="1019"/>
      <c r="BS113" s="1019"/>
      <c r="BT113" s="1019"/>
      <c r="BU113" s="1019"/>
      <c r="BV113" s="1019">
        <v>275658</v>
      </c>
      <c r="BW113" s="1019"/>
      <c r="BX113" s="1019"/>
      <c r="BY113" s="1019"/>
      <c r="BZ113" s="1019"/>
      <c r="CA113" s="1019">
        <v>281148</v>
      </c>
      <c r="CB113" s="1019"/>
      <c r="CC113" s="1019"/>
      <c r="CD113" s="1019"/>
      <c r="CE113" s="1019"/>
      <c r="CF113" s="1013">
        <v>9.1</v>
      </c>
      <c r="CG113" s="1014"/>
      <c r="CH113" s="1014"/>
      <c r="CI113" s="1014"/>
      <c r="CJ113" s="1014"/>
      <c r="CK113" s="1044"/>
      <c r="CL113" s="1045"/>
      <c r="CM113" s="1015" t="s">
        <v>444</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126</v>
      </c>
      <c r="DH113" s="1058"/>
      <c r="DI113" s="1058"/>
      <c r="DJ113" s="1058"/>
      <c r="DK113" s="1059"/>
      <c r="DL113" s="1060" t="s">
        <v>390</v>
      </c>
      <c r="DM113" s="1058"/>
      <c r="DN113" s="1058"/>
      <c r="DO113" s="1058"/>
      <c r="DP113" s="1059"/>
      <c r="DQ113" s="1060" t="s">
        <v>390</v>
      </c>
      <c r="DR113" s="1058"/>
      <c r="DS113" s="1058"/>
      <c r="DT113" s="1058"/>
      <c r="DU113" s="1059"/>
      <c r="DV113" s="1061" t="s">
        <v>407</v>
      </c>
      <c r="DW113" s="1062"/>
      <c r="DX113" s="1062"/>
      <c r="DY113" s="1062"/>
      <c r="DZ113" s="1063"/>
    </row>
    <row r="114" spans="1:130" s="248" customFormat="1" ht="26.25" customHeight="1">
      <c r="A114" s="1053"/>
      <c r="B114" s="1054"/>
      <c r="C114" s="1049" t="s">
        <v>445</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14310</v>
      </c>
      <c r="AB114" s="1058"/>
      <c r="AC114" s="1058"/>
      <c r="AD114" s="1058"/>
      <c r="AE114" s="1059"/>
      <c r="AF114" s="1060">
        <v>17735</v>
      </c>
      <c r="AG114" s="1058"/>
      <c r="AH114" s="1058"/>
      <c r="AI114" s="1058"/>
      <c r="AJ114" s="1059"/>
      <c r="AK114" s="1060">
        <v>19789</v>
      </c>
      <c r="AL114" s="1058"/>
      <c r="AM114" s="1058"/>
      <c r="AN114" s="1058"/>
      <c r="AO114" s="1059"/>
      <c r="AP114" s="1061">
        <v>0.6</v>
      </c>
      <c r="AQ114" s="1062"/>
      <c r="AR114" s="1062"/>
      <c r="AS114" s="1062"/>
      <c r="AT114" s="1063"/>
      <c r="AU114" s="999"/>
      <c r="AV114" s="1000"/>
      <c r="AW114" s="1000"/>
      <c r="AX114" s="1000"/>
      <c r="AY114" s="1000"/>
      <c r="AZ114" s="1048" t="s">
        <v>446</v>
      </c>
      <c r="BA114" s="1049"/>
      <c r="BB114" s="1049"/>
      <c r="BC114" s="1049"/>
      <c r="BD114" s="1049"/>
      <c r="BE114" s="1049"/>
      <c r="BF114" s="1049"/>
      <c r="BG114" s="1049"/>
      <c r="BH114" s="1049"/>
      <c r="BI114" s="1049"/>
      <c r="BJ114" s="1049"/>
      <c r="BK114" s="1049"/>
      <c r="BL114" s="1049"/>
      <c r="BM114" s="1049"/>
      <c r="BN114" s="1049"/>
      <c r="BO114" s="1049"/>
      <c r="BP114" s="1050"/>
      <c r="BQ114" s="1018">
        <v>743788</v>
      </c>
      <c r="BR114" s="1019"/>
      <c r="BS114" s="1019"/>
      <c r="BT114" s="1019"/>
      <c r="BU114" s="1019"/>
      <c r="BV114" s="1019">
        <v>792514</v>
      </c>
      <c r="BW114" s="1019"/>
      <c r="BX114" s="1019"/>
      <c r="BY114" s="1019"/>
      <c r="BZ114" s="1019"/>
      <c r="CA114" s="1019">
        <v>719861</v>
      </c>
      <c r="CB114" s="1019"/>
      <c r="CC114" s="1019"/>
      <c r="CD114" s="1019"/>
      <c r="CE114" s="1019"/>
      <c r="CF114" s="1013">
        <v>23.3</v>
      </c>
      <c r="CG114" s="1014"/>
      <c r="CH114" s="1014"/>
      <c r="CI114" s="1014"/>
      <c r="CJ114" s="1014"/>
      <c r="CK114" s="1044"/>
      <c r="CL114" s="1045"/>
      <c r="CM114" s="1015" t="s">
        <v>447</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390</v>
      </c>
      <c r="DH114" s="1058"/>
      <c r="DI114" s="1058"/>
      <c r="DJ114" s="1058"/>
      <c r="DK114" s="1059"/>
      <c r="DL114" s="1060" t="s">
        <v>390</v>
      </c>
      <c r="DM114" s="1058"/>
      <c r="DN114" s="1058"/>
      <c r="DO114" s="1058"/>
      <c r="DP114" s="1059"/>
      <c r="DQ114" s="1060" t="s">
        <v>390</v>
      </c>
      <c r="DR114" s="1058"/>
      <c r="DS114" s="1058"/>
      <c r="DT114" s="1058"/>
      <c r="DU114" s="1059"/>
      <c r="DV114" s="1061" t="s">
        <v>126</v>
      </c>
      <c r="DW114" s="1062"/>
      <c r="DX114" s="1062"/>
      <c r="DY114" s="1062"/>
      <c r="DZ114" s="1063"/>
    </row>
    <row r="115" spans="1:130" s="248" customFormat="1" ht="26.25" customHeight="1">
      <c r="A115" s="1053"/>
      <c r="B115" s="1054"/>
      <c r="C115" s="1049" t="s">
        <v>448</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75053</v>
      </c>
      <c r="AB115" s="1033"/>
      <c r="AC115" s="1033"/>
      <c r="AD115" s="1033"/>
      <c r="AE115" s="1034"/>
      <c r="AF115" s="1035">
        <v>74913</v>
      </c>
      <c r="AG115" s="1033"/>
      <c r="AH115" s="1033"/>
      <c r="AI115" s="1033"/>
      <c r="AJ115" s="1034"/>
      <c r="AK115" s="1035">
        <v>74589</v>
      </c>
      <c r="AL115" s="1033"/>
      <c r="AM115" s="1033"/>
      <c r="AN115" s="1033"/>
      <c r="AO115" s="1034"/>
      <c r="AP115" s="1036">
        <v>2.4</v>
      </c>
      <c r="AQ115" s="1037"/>
      <c r="AR115" s="1037"/>
      <c r="AS115" s="1037"/>
      <c r="AT115" s="1038"/>
      <c r="AU115" s="999"/>
      <c r="AV115" s="1000"/>
      <c r="AW115" s="1000"/>
      <c r="AX115" s="1000"/>
      <c r="AY115" s="1000"/>
      <c r="AZ115" s="1048" t="s">
        <v>449</v>
      </c>
      <c r="BA115" s="1049"/>
      <c r="BB115" s="1049"/>
      <c r="BC115" s="1049"/>
      <c r="BD115" s="1049"/>
      <c r="BE115" s="1049"/>
      <c r="BF115" s="1049"/>
      <c r="BG115" s="1049"/>
      <c r="BH115" s="1049"/>
      <c r="BI115" s="1049"/>
      <c r="BJ115" s="1049"/>
      <c r="BK115" s="1049"/>
      <c r="BL115" s="1049"/>
      <c r="BM115" s="1049"/>
      <c r="BN115" s="1049"/>
      <c r="BO115" s="1049"/>
      <c r="BP115" s="1050"/>
      <c r="BQ115" s="1018" t="s">
        <v>390</v>
      </c>
      <c r="BR115" s="1019"/>
      <c r="BS115" s="1019"/>
      <c r="BT115" s="1019"/>
      <c r="BU115" s="1019"/>
      <c r="BV115" s="1019" t="s">
        <v>407</v>
      </c>
      <c r="BW115" s="1019"/>
      <c r="BX115" s="1019"/>
      <c r="BY115" s="1019"/>
      <c r="BZ115" s="1019"/>
      <c r="CA115" s="1019" t="s">
        <v>407</v>
      </c>
      <c r="CB115" s="1019"/>
      <c r="CC115" s="1019"/>
      <c r="CD115" s="1019"/>
      <c r="CE115" s="1019"/>
      <c r="CF115" s="1013" t="s">
        <v>126</v>
      </c>
      <c r="CG115" s="1014"/>
      <c r="CH115" s="1014"/>
      <c r="CI115" s="1014"/>
      <c r="CJ115" s="1014"/>
      <c r="CK115" s="1044"/>
      <c r="CL115" s="1045"/>
      <c r="CM115" s="1048" t="s">
        <v>450</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126</v>
      </c>
      <c r="DH115" s="1058"/>
      <c r="DI115" s="1058"/>
      <c r="DJ115" s="1058"/>
      <c r="DK115" s="1059"/>
      <c r="DL115" s="1060" t="s">
        <v>126</v>
      </c>
      <c r="DM115" s="1058"/>
      <c r="DN115" s="1058"/>
      <c r="DO115" s="1058"/>
      <c r="DP115" s="1059"/>
      <c r="DQ115" s="1060" t="s">
        <v>390</v>
      </c>
      <c r="DR115" s="1058"/>
      <c r="DS115" s="1058"/>
      <c r="DT115" s="1058"/>
      <c r="DU115" s="1059"/>
      <c r="DV115" s="1061" t="s">
        <v>390</v>
      </c>
      <c r="DW115" s="1062"/>
      <c r="DX115" s="1062"/>
      <c r="DY115" s="1062"/>
      <c r="DZ115" s="1063"/>
    </row>
    <row r="116" spans="1:130" s="248" customFormat="1" ht="26.25" customHeight="1">
      <c r="A116" s="1055"/>
      <c r="B116" s="1056"/>
      <c r="C116" s="1064" t="s">
        <v>451</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390</v>
      </c>
      <c r="AB116" s="1058"/>
      <c r="AC116" s="1058"/>
      <c r="AD116" s="1058"/>
      <c r="AE116" s="1059"/>
      <c r="AF116" s="1060" t="s">
        <v>390</v>
      </c>
      <c r="AG116" s="1058"/>
      <c r="AH116" s="1058"/>
      <c r="AI116" s="1058"/>
      <c r="AJ116" s="1059"/>
      <c r="AK116" s="1060">
        <v>11</v>
      </c>
      <c r="AL116" s="1058"/>
      <c r="AM116" s="1058"/>
      <c r="AN116" s="1058"/>
      <c r="AO116" s="1059"/>
      <c r="AP116" s="1061">
        <v>0</v>
      </c>
      <c r="AQ116" s="1062"/>
      <c r="AR116" s="1062"/>
      <c r="AS116" s="1062"/>
      <c r="AT116" s="1063"/>
      <c r="AU116" s="999"/>
      <c r="AV116" s="1000"/>
      <c r="AW116" s="1000"/>
      <c r="AX116" s="1000"/>
      <c r="AY116" s="1000"/>
      <c r="AZ116" s="1066" t="s">
        <v>452</v>
      </c>
      <c r="BA116" s="1067"/>
      <c r="BB116" s="1067"/>
      <c r="BC116" s="1067"/>
      <c r="BD116" s="1067"/>
      <c r="BE116" s="1067"/>
      <c r="BF116" s="1067"/>
      <c r="BG116" s="1067"/>
      <c r="BH116" s="1067"/>
      <c r="BI116" s="1067"/>
      <c r="BJ116" s="1067"/>
      <c r="BK116" s="1067"/>
      <c r="BL116" s="1067"/>
      <c r="BM116" s="1067"/>
      <c r="BN116" s="1067"/>
      <c r="BO116" s="1067"/>
      <c r="BP116" s="1068"/>
      <c r="BQ116" s="1018" t="s">
        <v>126</v>
      </c>
      <c r="BR116" s="1019"/>
      <c r="BS116" s="1019"/>
      <c r="BT116" s="1019"/>
      <c r="BU116" s="1019"/>
      <c r="BV116" s="1019" t="s">
        <v>390</v>
      </c>
      <c r="BW116" s="1019"/>
      <c r="BX116" s="1019"/>
      <c r="BY116" s="1019"/>
      <c r="BZ116" s="1019"/>
      <c r="CA116" s="1019" t="s">
        <v>126</v>
      </c>
      <c r="CB116" s="1019"/>
      <c r="CC116" s="1019"/>
      <c r="CD116" s="1019"/>
      <c r="CE116" s="1019"/>
      <c r="CF116" s="1013" t="s">
        <v>126</v>
      </c>
      <c r="CG116" s="1014"/>
      <c r="CH116" s="1014"/>
      <c r="CI116" s="1014"/>
      <c r="CJ116" s="1014"/>
      <c r="CK116" s="1044"/>
      <c r="CL116" s="1045"/>
      <c r="CM116" s="1015" t="s">
        <v>453</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390</v>
      </c>
      <c r="DH116" s="1058"/>
      <c r="DI116" s="1058"/>
      <c r="DJ116" s="1058"/>
      <c r="DK116" s="1059"/>
      <c r="DL116" s="1060" t="s">
        <v>390</v>
      </c>
      <c r="DM116" s="1058"/>
      <c r="DN116" s="1058"/>
      <c r="DO116" s="1058"/>
      <c r="DP116" s="1059"/>
      <c r="DQ116" s="1060" t="s">
        <v>390</v>
      </c>
      <c r="DR116" s="1058"/>
      <c r="DS116" s="1058"/>
      <c r="DT116" s="1058"/>
      <c r="DU116" s="1059"/>
      <c r="DV116" s="1061" t="s">
        <v>390</v>
      </c>
      <c r="DW116" s="1062"/>
      <c r="DX116" s="1062"/>
      <c r="DY116" s="1062"/>
      <c r="DZ116" s="1063"/>
    </row>
    <row r="117" spans="1:130" s="248" customFormat="1" ht="26.25" customHeight="1">
      <c r="A117" s="1003" t="s">
        <v>184</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454</v>
      </c>
      <c r="Z117" s="985"/>
      <c r="AA117" s="1075">
        <v>558458</v>
      </c>
      <c r="AB117" s="1076"/>
      <c r="AC117" s="1076"/>
      <c r="AD117" s="1076"/>
      <c r="AE117" s="1077"/>
      <c r="AF117" s="1078">
        <v>563512</v>
      </c>
      <c r="AG117" s="1076"/>
      <c r="AH117" s="1076"/>
      <c r="AI117" s="1076"/>
      <c r="AJ117" s="1077"/>
      <c r="AK117" s="1078">
        <v>578717</v>
      </c>
      <c r="AL117" s="1076"/>
      <c r="AM117" s="1076"/>
      <c r="AN117" s="1076"/>
      <c r="AO117" s="1077"/>
      <c r="AP117" s="1079"/>
      <c r="AQ117" s="1080"/>
      <c r="AR117" s="1080"/>
      <c r="AS117" s="1080"/>
      <c r="AT117" s="1081"/>
      <c r="AU117" s="999"/>
      <c r="AV117" s="1000"/>
      <c r="AW117" s="1000"/>
      <c r="AX117" s="1000"/>
      <c r="AY117" s="1000"/>
      <c r="AZ117" s="1066" t="s">
        <v>455</v>
      </c>
      <c r="BA117" s="1067"/>
      <c r="BB117" s="1067"/>
      <c r="BC117" s="1067"/>
      <c r="BD117" s="1067"/>
      <c r="BE117" s="1067"/>
      <c r="BF117" s="1067"/>
      <c r="BG117" s="1067"/>
      <c r="BH117" s="1067"/>
      <c r="BI117" s="1067"/>
      <c r="BJ117" s="1067"/>
      <c r="BK117" s="1067"/>
      <c r="BL117" s="1067"/>
      <c r="BM117" s="1067"/>
      <c r="BN117" s="1067"/>
      <c r="BO117" s="1067"/>
      <c r="BP117" s="1068"/>
      <c r="BQ117" s="1018" t="s">
        <v>407</v>
      </c>
      <c r="BR117" s="1019"/>
      <c r="BS117" s="1019"/>
      <c r="BT117" s="1019"/>
      <c r="BU117" s="1019"/>
      <c r="BV117" s="1019" t="s">
        <v>407</v>
      </c>
      <c r="BW117" s="1019"/>
      <c r="BX117" s="1019"/>
      <c r="BY117" s="1019"/>
      <c r="BZ117" s="1019"/>
      <c r="CA117" s="1019" t="s">
        <v>390</v>
      </c>
      <c r="CB117" s="1019"/>
      <c r="CC117" s="1019"/>
      <c r="CD117" s="1019"/>
      <c r="CE117" s="1019"/>
      <c r="CF117" s="1013" t="s">
        <v>407</v>
      </c>
      <c r="CG117" s="1014"/>
      <c r="CH117" s="1014"/>
      <c r="CI117" s="1014"/>
      <c r="CJ117" s="1014"/>
      <c r="CK117" s="1044"/>
      <c r="CL117" s="1045"/>
      <c r="CM117" s="1015" t="s">
        <v>456</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390</v>
      </c>
      <c r="DH117" s="1058"/>
      <c r="DI117" s="1058"/>
      <c r="DJ117" s="1058"/>
      <c r="DK117" s="1059"/>
      <c r="DL117" s="1060" t="s">
        <v>390</v>
      </c>
      <c r="DM117" s="1058"/>
      <c r="DN117" s="1058"/>
      <c r="DO117" s="1058"/>
      <c r="DP117" s="1059"/>
      <c r="DQ117" s="1060" t="s">
        <v>407</v>
      </c>
      <c r="DR117" s="1058"/>
      <c r="DS117" s="1058"/>
      <c r="DT117" s="1058"/>
      <c r="DU117" s="1059"/>
      <c r="DV117" s="1061" t="s">
        <v>407</v>
      </c>
      <c r="DW117" s="1062"/>
      <c r="DX117" s="1062"/>
      <c r="DY117" s="1062"/>
      <c r="DZ117" s="1063"/>
    </row>
    <row r="118" spans="1:130" s="248" customFormat="1" ht="26.25" customHeight="1">
      <c r="A118" s="1003" t="s">
        <v>428</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425</v>
      </c>
      <c r="AB118" s="984"/>
      <c r="AC118" s="984"/>
      <c r="AD118" s="984"/>
      <c r="AE118" s="985"/>
      <c r="AF118" s="983" t="s">
        <v>426</v>
      </c>
      <c r="AG118" s="984"/>
      <c r="AH118" s="984"/>
      <c r="AI118" s="984"/>
      <c r="AJ118" s="985"/>
      <c r="AK118" s="983" t="s">
        <v>304</v>
      </c>
      <c r="AL118" s="984"/>
      <c r="AM118" s="984"/>
      <c r="AN118" s="984"/>
      <c r="AO118" s="985"/>
      <c r="AP118" s="1070" t="s">
        <v>427</v>
      </c>
      <c r="AQ118" s="1071"/>
      <c r="AR118" s="1071"/>
      <c r="AS118" s="1071"/>
      <c r="AT118" s="1072"/>
      <c r="AU118" s="999"/>
      <c r="AV118" s="1000"/>
      <c r="AW118" s="1000"/>
      <c r="AX118" s="1000"/>
      <c r="AY118" s="1000"/>
      <c r="AZ118" s="1073" t="s">
        <v>457</v>
      </c>
      <c r="BA118" s="1064"/>
      <c r="BB118" s="1064"/>
      <c r="BC118" s="1064"/>
      <c r="BD118" s="1064"/>
      <c r="BE118" s="1064"/>
      <c r="BF118" s="1064"/>
      <c r="BG118" s="1064"/>
      <c r="BH118" s="1064"/>
      <c r="BI118" s="1064"/>
      <c r="BJ118" s="1064"/>
      <c r="BK118" s="1064"/>
      <c r="BL118" s="1064"/>
      <c r="BM118" s="1064"/>
      <c r="BN118" s="1064"/>
      <c r="BO118" s="1064"/>
      <c r="BP118" s="1065"/>
      <c r="BQ118" s="1096" t="s">
        <v>390</v>
      </c>
      <c r="BR118" s="1097"/>
      <c r="BS118" s="1097"/>
      <c r="BT118" s="1097"/>
      <c r="BU118" s="1097"/>
      <c r="BV118" s="1097" t="s">
        <v>390</v>
      </c>
      <c r="BW118" s="1097"/>
      <c r="BX118" s="1097"/>
      <c r="BY118" s="1097"/>
      <c r="BZ118" s="1097"/>
      <c r="CA118" s="1097" t="s">
        <v>390</v>
      </c>
      <c r="CB118" s="1097"/>
      <c r="CC118" s="1097"/>
      <c r="CD118" s="1097"/>
      <c r="CE118" s="1097"/>
      <c r="CF118" s="1013" t="s">
        <v>390</v>
      </c>
      <c r="CG118" s="1014"/>
      <c r="CH118" s="1014"/>
      <c r="CI118" s="1014"/>
      <c r="CJ118" s="1014"/>
      <c r="CK118" s="1044"/>
      <c r="CL118" s="1045"/>
      <c r="CM118" s="1015" t="s">
        <v>458</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390</v>
      </c>
      <c r="DH118" s="1058"/>
      <c r="DI118" s="1058"/>
      <c r="DJ118" s="1058"/>
      <c r="DK118" s="1059"/>
      <c r="DL118" s="1060" t="s">
        <v>390</v>
      </c>
      <c r="DM118" s="1058"/>
      <c r="DN118" s="1058"/>
      <c r="DO118" s="1058"/>
      <c r="DP118" s="1059"/>
      <c r="DQ118" s="1060" t="s">
        <v>390</v>
      </c>
      <c r="DR118" s="1058"/>
      <c r="DS118" s="1058"/>
      <c r="DT118" s="1058"/>
      <c r="DU118" s="1059"/>
      <c r="DV118" s="1061" t="s">
        <v>407</v>
      </c>
      <c r="DW118" s="1062"/>
      <c r="DX118" s="1062"/>
      <c r="DY118" s="1062"/>
      <c r="DZ118" s="1063"/>
    </row>
    <row r="119" spans="1:130" s="248" customFormat="1" ht="26.25" customHeight="1">
      <c r="A119" s="1157" t="s">
        <v>431</v>
      </c>
      <c r="B119" s="1043"/>
      <c r="C119" s="1022" t="s">
        <v>432</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390</v>
      </c>
      <c r="AB119" s="991"/>
      <c r="AC119" s="991"/>
      <c r="AD119" s="991"/>
      <c r="AE119" s="992"/>
      <c r="AF119" s="993" t="s">
        <v>390</v>
      </c>
      <c r="AG119" s="991"/>
      <c r="AH119" s="991"/>
      <c r="AI119" s="991"/>
      <c r="AJ119" s="992"/>
      <c r="AK119" s="993" t="s">
        <v>390</v>
      </c>
      <c r="AL119" s="991"/>
      <c r="AM119" s="991"/>
      <c r="AN119" s="991"/>
      <c r="AO119" s="992"/>
      <c r="AP119" s="994" t="s">
        <v>390</v>
      </c>
      <c r="AQ119" s="995"/>
      <c r="AR119" s="995"/>
      <c r="AS119" s="995"/>
      <c r="AT119" s="996"/>
      <c r="AU119" s="1001"/>
      <c r="AV119" s="1002"/>
      <c r="AW119" s="1002"/>
      <c r="AX119" s="1002"/>
      <c r="AY119" s="1002"/>
      <c r="AZ119" s="279" t="s">
        <v>184</v>
      </c>
      <c r="BA119" s="279"/>
      <c r="BB119" s="279"/>
      <c r="BC119" s="279"/>
      <c r="BD119" s="279"/>
      <c r="BE119" s="279"/>
      <c r="BF119" s="279"/>
      <c r="BG119" s="279"/>
      <c r="BH119" s="279"/>
      <c r="BI119" s="279"/>
      <c r="BJ119" s="279"/>
      <c r="BK119" s="279"/>
      <c r="BL119" s="279"/>
      <c r="BM119" s="279"/>
      <c r="BN119" s="279"/>
      <c r="BO119" s="1074" t="s">
        <v>459</v>
      </c>
      <c r="BP119" s="1105"/>
      <c r="BQ119" s="1096">
        <v>6386977</v>
      </c>
      <c r="BR119" s="1097"/>
      <c r="BS119" s="1097"/>
      <c r="BT119" s="1097"/>
      <c r="BU119" s="1097"/>
      <c r="BV119" s="1097">
        <v>6213275</v>
      </c>
      <c r="BW119" s="1097"/>
      <c r="BX119" s="1097"/>
      <c r="BY119" s="1097"/>
      <c r="BZ119" s="1097"/>
      <c r="CA119" s="1097">
        <v>6214396</v>
      </c>
      <c r="CB119" s="1097"/>
      <c r="CC119" s="1097"/>
      <c r="CD119" s="1097"/>
      <c r="CE119" s="1097"/>
      <c r="CF119" s="1098"/>
      <c r="CG119" s="1099"/>
      <c r="CH119" s="1099"/>
      <c r="CI119" s="1099"/>
      <c r="CJ119" s="1100"/>
      <c r="CK119" s="1046"/>
      <c r="CL119" s="1047"/>
      <c r="CM119" s="1101" t="s">
        <v>460</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v>144595</v>
      </c>
      <c r="DH119" s="1083"/>
      <c r="DI119" s="1083"/>
      <c r="DJ119" s="1083"/>
      <c r="DK119" s="1084"/>
      <c r="DL119" s="1082">
        <v>72767</v>
      </c>
      <c r="DM119" s="1083"/>
      <c r="DN119" s="1083"/>
      <c r="DO119" s="1083"/>
      <c r="DP119" s="1084"/>
      <c r="DQ119" s="1082" t="s">
        <v>126</v>
      </c>
      <c r="DR119" s="1083"/>
      <c r="DS119" s="1083"/>
      <c r="DT119" s="1083"/>
      <c r="DU119" s="1084"/>
      <c r="DV119" s="1085" t="s">
        <v>126</v>
      </c>
      <c r="DW119" s="1086"/>
      <c r="DX119" s="1086"/>
      <c r="DY119" s="1086"/>
      <c r="DZ119" s="1087"/>
    </row>
    <row r="120" spans="1:130" s="248" customFormat="1" ht="26.25" customHeight="1">
      <c r="A120" s="1158"/>
      <c r="B120" s="1045"/>
      <c r="C120" s="1015" t="s">
        <v>437</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461</v>
      </c>
      <c r="AB120" s="1058"/>
      <c r="AC120" s="1058"/>
      <c r="AD120" s="1058"/>
      <c r="AE120" s="1059"/>
      <c r="AF120" s="1060" t="s">
        <v>462</v>
      </c>
      <c r="AG120" s="1058"/>
      <c r="AH120" s="1058"/>
      <c r="AI120" s="1058"/>
      <c r="AJ120" s="1059"/>
      <c r="AK120" s="1060" t="s">
        <v>126</v>
      </c>
      <c r="AL120" s="1058"/>
      <c r="AM120" s="1058"/>
      <c r="AN120" s="1058"/>
      <c r="AO120" s="1059"/>
      <c r="AP120" s="1061" t="s">
        <v>462</v>
      </c>
      <c r="AQ120" s="1062"/>
      <c r="AR120" s="1062"/>
      <c r="AS120" s="1062"/>
      <c r="AT120" s="1063"/>
      <c r="AU120" s="1088" t="s">
        <v>463</v>
      </c>
      <c r="AV120" s="1089"/>
      <c r="AW120" s="1089"/>
      <c r="AX120" s="1089"/>
      <c r="AY120" s="1090"/>
      <c r="AZ120" s="1039" t="s">
        <v>464</v>
      </c>
      <c r="BA120" s="988"/>
      <c r="BB120" s="988"/>
      <c r="BC120" s="988"/>
      <c r="BD120" s="988"/>
      <c r="BE120" s="988"/>
      <c r="BF120" s="988"/>
      <c r="BG120" s="988"/>
      <c r="BH120" s="988"/>
      <c r="BI120" s="988"/>
      <c r="BJ120" s="988"/>
      <c r="BK120" s="988"/>
      <c r="BL120" s="988"/>
      <c r="BM120" s="988"/>
      <c r="BN120" s="988"/>
      <c r="BO120" s="988"/>
      <c r="BP120" s="989"/>
      <c r="BQ120" s="1025">
        <v>3831973</v>
      </c>
      <c r="BR120" s="1026"/>
      <c r="BS120" s="1026"/>
      <c r="BT120" s="1026"/>
      <c r="BU120" s="1026"/>
      <c r="BV120" s="1026">
        <v>3883033</v>
      </c>
      <c r="BW120" s="1026"/>
      <c r="BX120" s="1026"/>
      <c r="BY120" s="1026"/>
      <c r="BZ120" s="1026"/>
      <c r="CA120" s="1026">
        <v>4103099</v>
      </c>
      <c r="CB120" s="1026"/>
      <c r="CC120" s="1026"/>
      <c r="CD120" s="1026"/>
      <c r="CE120" s="1026"/>
      <c r="CF120" s="1040">
        <v>132.6</v>
      </c>
      <c r="CG120" s="1041"/>
      <c r="CH120" s="1041"/>
      <c r="CI120" s="1041"/>
      <c r="CJ120" s="1041"/>
      <c r="CK120" s="1106" t="s">
        <v>465</v>
      </c>
      <c r="CL120" s="1107"/>
      <c r="CM120" s="1107"/>
      <c r="CN120" s="1107"/>
      <c r="CO120" s="1108"/>
      <c r="CP120" s="1114" t="s">
        <v>403</v>
      </c>
      <c r="CQ120" s="1115"/>
      <c r="CR120" s="1115"/>
      <c r="CS120" s="1115"/>
      <c r="CT120" s="1115"/>
      <c r="CU120" s="1115"/>
      <c r="CV120" s="1115"/>
      <c r="CW120" s="1115"/>
      <c r="CX120" s="1115"/>
      <c r="CY120" s="1115"/>
      <c r="CZ120" s="1115"/>
      <c r="DA120" s="1115"/>
      <c r="DB120" s="1115"/>
      <c r="DC120" s="1115"/>
      <c r="DD120" s="1115"/>
      <c r="DE120" s="1115"/>
      <c r="DF120" s="1116"/>
      <c r="DG120" s="1025">
        <v>1795</v>
      </c>
      <c r="DH120" s="1026"/>
      <c r="DI120" s="1026"/>
      <c r="DJ120" s="1026"/>
      <c r="DK120" s="1026"/>
      <c r="DL120" s="1026">
        <v>1447</v>
      </c>
      <c r="DM120" s="1026"/>
      <c r="DN120" s="1026"/>
      <c r="DO120" s="1026"/>
      <c r="DP120" s="1026"/>
      <c r="DQ120" s="1026">
        <v>4769</v>
      </c>
      <c r="DR120" s="1026"/>
      <c r="DS120" s="1026"/>
      <c r="DT120" s="1026"/>
      <c r="DU120" s="1026"/>
      <c r="DV120" s="1027">
        <v>0.2</v>
      </c>
      <c r="DW120" s="1027"/>
      <c r="DX120" s="1027"/>
      <c r="DY120" s="1027"/>
      <c r="DZ120" s="1028"/>
    </row>
    <row r="121" spans="1:130" s="248" customFormat="1" ht="26.25" customHeight="1">
      <c r="A121" s="1158"/>
      <c r="B121" s="1045"/>
      <c r="C121" s="1066" t="s">
        <v>466</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v>1670</v>
      </c>
      <c r="AB121" s="1058"/>
      <c r="AC121" s="1058"/>
      <c r="AD121" s="1058"/>
      <c r="AE121" s="1059"/>
      <c r="AF121" s="1060">
        <v>1356</v>
      </c>
      <c r="AG121" s="1058"/>
      <c r="AH121" s="1058"/>
      <c r="AI121" s="1058"/>
      <c r="AJ121" s="1059"/>
      <c r="AK121" s="1060">
        <v>1032</v>
      </c>
      <c r="AL121" s="1058"/>
      <c r="AM121" s="1058"/>
      <c r="AN121" s="1058"/>
      <c r="AO121" s="1059"/>
      <c r="AP121" s="1061">
        <v>0</v>
      </c>
      <c r="AQ121" s="1062"/>
      <c r="AR121" s="1062"/>
      <c r="AS121" s="1062"/>
      <c r="AT121" s="1063"/>
      <c r="AU121" s="1091"/>
      <c r="AV121" s="1092"/>
      <c r="AW121" s="1092"/>
      <c r="AX121" s="1092"/>
      <c r="AY121" s="1093"/>
      <c r="AZ121" s="1048" t="s">
        <v>467</v>
      </c>
      <c r="BA121" s="1049"/>
      <c r="BB121" s="1049"/>
      <c r="BC121" s="1049"/>
      <c r="BD121" s="1049"/>
      <c r="BE121" s="1049"/>
      <c r="BF121" s="1049"/>
      <c r="BG121" s="1049"/>
      <c r="BH121" s="1049"/>
      <c r="BI121" s="1049"/>
      <c r="BJ121" s="1049"/>
      <c r="BK121" s="1049"/>
      <c r="BL121" s="1049"/>
      <c r="BM121" s="1049"/>
      <c r="BN121" s="1049"/>
      <c r="BO121" s="1049"/>
      <c r="BP121" s="1050"/>
      <c r="BQ121" s="1018">
        <v>3030</v>
      </c>
      <c r="BR121" s="1019"/>
      <c r="BS121" s="1019"/>
      <c r="BT121" s="1019"/>
      <c r="BU121" s="1019"/>
      <c r="BV121" s="1019">
        <v>3030</v>
      </c>
      <c r="BW121" s="1019"/>
      <c r="BX121" s="1019"/>
      <c r="BY121" s="1019"/>
      <c r="BZ121" s="1019"/>
      <c r="CA121" s="1019">
        <v>3000</v>
      </c>
      <c r="CB121" s="1019"/>
      <c r="CC121" s="1019"/>
      <c r="CD121" s="1019"/>
      <c r="CE121" s="1019"/>
      <c r="CF121" s="1013">
        <v>0.1</v>
      </c>
      <c r="CG121" s="1014"/>
      <c r="CH121" s="1014"/>
      <c r="CI121" s="1014"/>
      <c r="CJ121" s="1014"/>
      <c r="CK121" s="1109"/>
      <c r="CL121" s="1110"/>
      <c r="CM121" s="1110"/>
      <c r="CN121" s="1110"/>
      <c r="CO121" s="1111"/>
      <c r="CP121" s="1119"/>
      <c r="CQ121" s="1120"/>
      <c r="CR121" s="1120"/>
      <c r="CS121" s="1120"/>
      <c r="CT121" s="1120"/>
      <c r="CU121" s="1120"/>
      <c r="CV121" s="1120"/>
      <c r="CW121" s="1120"/>
      <c r="CX121" s="1120"/>
      <c r="CY121" s="1120"/>
      <c r="CZ121" s="1120"/>
      <c r="DA121" s="1120"/>
      <c r="DB121" s="1120"/>
      <c r="DC121" s="1120"/>
      <c r="DD121" s="1120"/>
      <c r="DE121" s="1120"/>
      <c r="DF121" s="1121"/>
      <c r="DG121" s="1018"/>
      <c r="DH121" s="1019"/>
      <c r="DI121" s="1019"/>
      <c r="DJ121" s="1019"/>
      <c r="DK121" s="1019"/>
      <c r="DL121" s="1019"/>
      <c r="DM121" s="1019"/>
      <c r="DN121" s="1019"/>
      <c r="DO121" s="1019"/>
      <c r="DP121" s="1019"/>
      <c r="DQ121" s="1019"/>
      <c r="DR121" s="1019"/>
      <c r="DS121" s="1019"/>
      <c r="DT121" s="1019"/>
      <c r="DU121" s="1019"/>
      <c r="DV121" s="1020"/>
      <c r="DW121" s="1020"/>
      <c r="DX121" s="1020"/>
      <c r="DY121" s="1020"/>
      <c r="DZ121" s="1021"/>
    </row>
    <row r="122" spans="1:130" s="248" customFormat="1" ht="26.25" customHeight="1">
      <c r="A122" s="1158"/>
      <c r="B122" s="1045"/>
      <c r="C122" s="1015" t="s">
        <v>447</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468</v>
      </c>
      <c r="AB122" s="1058"/>
      <c r="AC122" s="1058"/>
      <c r="AD122" s="1058"/>
      <c r="AE122" s="1059"/>
      <c r="AF122" s="1060" t="s">
        <v>469</v>
      </c>
      <c r="AG122" s="1058"/>
      <c r="AH122" s="1058"/>
      <c r="AI122" s="1058"/>
      <c r="AJ122" s="1059"/>
      <c r="AK122" s="1060" t="s">
        <v>126</v>
      </c>
      <c r="AL122" s="1058"/>
      <c r="AM122" s="1058"/>
      <c r="AN122" s="1058"/>
      <c r="AO122" s="1059"/>
      <c r="AP122" s="1061" t="s">
        <v>126</v>
      </c>
      <c r="AQ122" s="1062"/>
      <c r="AR122" s="1062"/>
      <c r="AS122" s="1062"/>
      <c r="AT122" s="1063"/>
      <c r="AU122" s="1091"/>
      <c r="AV122" s="1092"/>
      <c r="AW122" s="1092"/>
      <c r="AX122" s="1092"/>
      <c r="AY122" s="1093"/>
      <c r="AZ122" s="1073" t="s">
        <v>470</v>
      </c>
      <c r="BA122" s="1064"/>
      <c r="BB122" s="1064"/>
      <c r="BC122" s="1064"/>
      <c r="BD122" s="1064"/>
      <c r="BE122" s="1064"/>
      <c r="BF122" s="1064"/>
      <c r="BG122" s="1064"/>
      <c r="BH122" s="1064"/>
      <c r="BI122" s="1064"/>
      <c r="BJ122" s="1064"/>
      <c r="BK122" s="1064"/>
      <c r="BL122" s="1064"/>
      <c r="BM122" s="1064"/>
      <c r="BN122" s="1064"/>
      <c r="BO122" s="1064"/>
      <c r="BP122" s="1065"/>
      <c r="BQ122" s="1096">
        <v>3816361</v>
      </c>
      <c r="BR122" s="1097"/>
      <c r="BS122" s="1097"/>
      <c r="BT122" s="1097"/>
      <c r="BU122" s="1097"/>
      <c r="BV122" s="1097">
        <v>3810147</v>
      </c>
      <c r="BW122" s="1097"/>
      <c r="BX122" s="1097"/>
      <c r="BY122" s="1097"/>
      <c r="BZ122" s="1097"/>
      <c r="CA122" s="1097">
        <v>3885849</v>
      </c>
      <c r="CB122" s="1097"/>
      <c r="CC122" s="1097"/>
      <c r="CD122" s="1097"/>
      <c r="CE122" s="1097"/>
      <c r="CF122" s="1117">
        <v>125.6</v>
      </c>
      <c r="CG122" s="1118"/>
      <c r="CH122" s="1118"/>
      <c r="CI122" s="1118"/>
      <c r="CJ122" s="1118"/>
      <c r="CK122" s="1109"/>
      <c r="CL122" s="1110"/>
      <c r="CM122" s="1110"/>
      <c r="CN122" s="1110"/>
      <c r="CO122" s="1111"/>
      <c r="CP122" s="1119"/>
      <c r="CQ122" s="1120"/>
      <c r="CR122" s="1120"/>
      <c r="CS122" s="1120"/>
      <c r="CT122" s="1120"/>
      <c r="CU122" s="1120"/>
      <c r="CV122" s="1120"/>
      <c r="CW122" s="1120"/>
      <c r="CX122" s="1120"/>
      <c r="CY122" s="1120"/>
      <c r="CZ122" s="1120"/>
      <c r="DA122" s="1120"/>
      <c r="DB122" s="1120"/>
      <c r="DC122" s="1120"/>
      <c r="DD122" s="1120"/>
      <c r="DE122" s="1120"/>
      <c r="DF122" s="1121"/>
      <c r="DG122" s="1018"/>
      <c r="DH122" s="1019"/>
      <c r="DI122" s="1019"/>
      <c r="DJ122" s="1019"/>
      <c r="DK122" s="1019"/>
      <c r="DL122" s="1019"/>
      <c r="DM122" s="1019"/>
      <c r="DN122" s="1019"/>
      <c r="DO122" s="1019"/>
      <c r="DP122" s="1019"/>
      <c r="DQ122" s="1019"/>
      <c r="DR122" s="1019"/>
      <c r="DS122" s="1019"/>
      <c r="DT122" s="1019"/>
      <c r="DU122" s="1019"/>
      <c r="DV122" s="1020"/>
      <c r="DW122" s="1020"/>
      <c r="DX122" s="1020"/>
      <c r="DY122" s="1020"/>
      <c r="DZ122" s="1021"/>
    </row>
    <row r="123" spans="1:130" s="248" customFormat="1" ht="26.25" customHeight="1">
      <c r="A123" s="1158"/>
      <c r="B123" s="1045"/>
      <c r="C123" s="1015" t="s">
        <v>453</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126</v>
      </c>
      <c r="AB123" s="1058"/>
      <c r="AC123" s="1058"/>
      <c r="AD123" s="1058"/>
      <c r="AE123" s="1059"/>
      <c r="AF123" s="1060" t="s">
        <v>126</v>
      </c>
      <c r="AG123" s="1058"/>
      <c r="AH123" s="1058"/>
      <c r="AI123" s="1058"/>
      <c r="AJ123" s="1059"/>
      <c r="AK123" s="1060" t="s">
        <v>126</v>
      </c>
      <c r="AL123" s="1058"/>
      <c r="AM123" s="1058"/>
      <c r="AN123" s="1058"/>
      <c r="AO123" s="1059"/>
      <c r="AP123" s="1061" t="s">
        <v>126</v>
      </c>
      <c r="AQ123" s="1062"/>
      <c r="AR123" s="1062"/>
      <c r="AS123" s="1062"/>
      <c r="AT123" s="1063"/>
      <c r="AU123" s="1094"/>
      <c r="AV123" s="1095"/>
      <c r="AW123" s="1095"/>
      <c r="AX123" s="1095"/>
      <c r="AY123" s="1095"/>
      <c r="AZ123" s="279" t="s">
        <v>184</v>
      </c>
      <c r="BA123" s="279"/>
      <c r="BB123" s="279"/>
      <c r="BC123" s="279"/>
      <c r="BD123" s="279"/>
      <c r="BE123" s="279"/>
      <c r="BF123" s="279"/>
      <c r="BG123" s="279"/>
      <c r="BH123" s="279"/>
      <c r="BI123" s="279"/>
      <c r="BJ123" s="279"/>
      <c r="BK123" s="279"/>
      <c r="BL123" s="279"/>
      <c r="BM123" s="279"/>
      <c r="BN123" s="279"/>
      <c r="BO123" s="1074" t="s">
        <v>471</v>
      </c>
      <c r="BP123" s="1105"/>
      <c r="BQ123" s="1164">
        <v>7651364</v>
      </c>
      <c r="BR123" s="1165"/>
      <c r="BS123" s="1165"/>
      <c r="BT123" s="1165"/>
      <c r="BU123" s="1165"/>
      <c r="BV123" s="1165">
        <v>7696210</v>
      </c>
      <c r="BW123" s="1165"/>
      <c r="BX123" s="1165"/>
      <c r="BY123" s="1165"/>
      <c r="BZ123" s="1165"/>
      <c r="CA123" s="1165">
        <v>7991948</v>
      </c>
      <c r="CB123" s="1165"/>
      <c r="CC123" s="1165"/>
      <c r="CD123" s="1165"/>
      <c r="CE123" s="1165"/>
      <c r="CF123" s="1098"/>
      <c r="CG123" s="1099"/>
      <c r="CH123" s="1099"/>
      <c r="CI123" s="1099"/>
      <c r="CJ123" s="1100"/>
      <c r="CK123" s="1109"/>
      <c r="CL123" s="1110"/>
      <c r="CM123" s="1110"/>
      <c r="CN123" s="1110"/>
      <c r="CO123" s="1111"/>
      <c r="CP123" s="1119"/>
      <c r="CQ123" s="1120"/>
      <c r="CR123" s="1120"/>
      <c r="CS123" s="1120"/>
      <c r="CT123" s="1120"/>
      <c r="CU123" s="1120"/>
      <c r="CV123" s="1120"/>
      <c r="CW123" s="1120"/>
      <c r="CX123" s="1120"/>
      <c r="CY123" s="1120"/>
      <c r="CZ123" s="1120"/>
      <c r="DA123" s="1120"/>
      <c r="DB123" s="1120"/>
      <c r="DC123" s="1120"/>
      <c r="DD123" s="1120"/>
      <c r="DE123" s="1120"/>
      <c r="DF123" s="1121"/>
      <c r="DG123" s="1057"/>
      <c r="DH123" s="1058"/>
      <c r="DI123" s="1058"/>
      <c r="DJ123" s="1058"/>
      <c r="DK123" s="1059"/>
      <c r="DL123" s="1060"/>
      <c r="DM123" s="1058"/>
      <c r="DN123" s="1058"/>
      <c r="DO123" s="1058"/>
      <c r="DP123" s="1059"/>
      <c r="DQ123" s="1060"/>
      <c r="DR123" s="1058"/>
      <c r="DS123" s="1058"/>
      <c r="DT123" s="1058"/>
      <c r="DU123" s="1059"/>
      <c r="DV123" s="1061"/>
      <c r="DW123" s="1062"/>
      <c r="DX123" s="1062"/>
      <c r="DY123" s="1062"/>
      <c r="DZ123" s="1063"/>
    </row>
    <row r="124" spans="1:130" s="248" customFormat="1" ht="26.25" customHeight="1" thickBot="1">
      <c r="A124" s="1158"/>
      <c r="B124" s="1045"/>
      <c r="C124" s="1015" t="s">
        <v>456</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126</v>
      </c>
      <c r="AB124" s="1058"/>
      <c r="AC124" s="1058"/>
      <c r="AD124" s="1058"/>
      <c r="AE124" s="1059"/>
      <c r="AF124" s="1060" t="s">
        <v>461</v>
      </c>
      <c r="AG124" s="1058"/>
      <c r="AH124" s="1058"/>
      <c r="AI124" s="1058"/>
      <c r="AJ124" s="1059"/>
      <c r="AK124" s="1060" t="s">
        <v>126</v>
      </c>
      <c r="AL124" s="1058"/>
      <c r="AM124" s="1058"/>
      <c r="AN124" s="1058"/>
      <c r="AO124" s="1059"/>
      <c r="AP124" s="1061" t="s">
        <v>472</v>
      </c>
      <c r="AQ124" s="1062"/>
      <c r="AR124" s="1062"/>
      <c r="AS124" s="1062"/>
      <c r="AT124" s="1063"/>
      <c r="AU124" s="1160" t="s">
        <v>473</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126</v>
      </c>
      <c r="BR124" s="1127"/>
      <c r="BS124" s="1127"/>
      <c r="BT124" s="1127"/>
      <c r="BU124" s="1127"/>
      <c r="BV124" s="1127" t="s">
        <v>474</v>
      </c>
      <c r="BW124" s="1127"/>
      <c r="BX124" s="1127"/>
      <c r="BY124" s="1127"/>
      <c r="BZ124" s="1127"/>
      <c r="CA124" s="1127" t="s">
        <v>469</v>
      </c>
      <c r="CB124" s="1127"/>
      <c r="CC124" s="1127"/>
      <c r="CD124" s="1127"/>
      <c r="CE124" s="1127"/>
      <c r="CF124" s="1128"/>
      <c r="CG124" s="1129"/>
      <c r="CH124" s="1129"/>
      <c r="CI124" s="1129"/>
      <c r="CJ124" s="1130"/>
      <c r="CK124" s="1112"/>
      <c r="CL124" s="1112"/>
      <c r="CM124" s="1112"/>
      <c r="CN124" s="1112"/>
      <c r="CO124" s="1113"/>
      <c r="CP124" s="1119" t="s">
        <v>475</v>
      </c>
      <c r="CQ124" s="1120"/>
      <c r="CR124" s="1120"/>
      <c r="CS124" s="1120"/>
      <c r="CT124" s="1120"/>
      <c r="CU124" s="1120"/>
      <c r="CV124" s="1120"/>
      <c r="CW124" s="1120"/>
      <c r="CX124" s="1120"/>
      <c r="CY124" s="1120"/>
      <c r="CZ124" s="1120"/>
      <c r="DA124" s="1120"/>
      <c r="DB124" s="1120"/>
      <c r="DC124" s="1120"/>
      <c r="DD124" s="1120"/>
      <c r="DE124" s="1120"/>
      <c r="DF124" s="1121"/>
      <c r="DG124" s="1104" t="s">
        <v>462</v>
      </c>
      <c r="DH124" s="1083"/>
      <c r="DI124" s="1083"/>
      <c r="DJ124" s="1083"/>
      <c r="DK124" s="1084"/>
      <c r="DL124" s="1082" t="s">
        <v>126</v>
      </c>
      <c r="DM124" s="1083"/>
      <c r="DN124" s="1083"/>
      <c r="DO124" s="1083"/>
      <c r="DP124" s="1084"/>
      <c r="DQ124" s="1082" t="s">
        <v>469</v>
      </c>
      <c r="DR124" s="1083"/>
      <c r="DS124" s="1083"/>
      <c r="DT124" s="1083"/>
      <c r="DU124" s="1084"/>
      <c r="DV124" s="1085" t="s">
        <v>476</v>
      </c>
      <c r="DW124" s="1086"/>
      <c r="DX124" s="1086"/>
      <c r="DY124" s="1086"/>
      <c r="DZ124" s="1087"/>
    </row>
    <row r="125" spans="1:130" s="248" customFormat="1" ht="26.25" customHeight="1">
      <c r="A125" s="1158"/>
      <c r="B125" s="1045"/>
      <c r="C125" s="1015" t="s">
        <v>458</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462</v>
      </c>
      <c r="AB125" s="1058"/>
      <c r="AC125" s="1058"/>
      <c r="AD125" s="1058"/>
      <c r="AE125" s="1059"/>
      <c r="AF125" s="1060" t="s">
        <v>472</v>
      </c>
      <c r="AG125" s="1058"/>
      <c r="AH125" s="1058"/>
      <c r="AI125" s="1058"/>
      <c r="AJ125" s="1059"/>
      <c r="AK125" s="1060" t="s">
        <v>126</v>
      </c>
      <c r="AL125" s="1058"/>
      <c r="AM125" s="1058"/>
      <c r="AN125" s="1058"/>
      <c r="AO125" s="1059"/>
      <c r="AP125" s="1061" t="s">
        <v>462</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477</v>
      </c>
      <c r="CL125" s="1107"/>
      <c r="CM125" s="1107"/>
      <c r="CN125" s="1107"/>
      <c r="CO125" s="1108"/>
      <c r="CP125" s="1039" t="s">
        <v>478</v>
      </c>
      <c r="CQ125" s="988"/>
      <c r="CR125" s="988"/>
      <c r="CS125" s="988"/>
      <c r="CT125" s="988"/>
      <c r="CU125" s="988"/>
      <c r="CV125" s="988"/>
      <c r="CW125" s="988"/>
      <c r="CX125" s="988"/>
      <c r="CY125" s="988"/>
      <c r="CZ125" s="988"/>
      <c r="DA125" s="988"/>
      <c r="DB125" s="988"/>
      <c r="DC125" s="988"/>
      <c r="DD125" s="988"/>
      <c r="DE125" s="988"/>
      <c r="DF125" s="989"/>
      <c r="DG125" s="1025" t="s">
        <v>126</v>
      </c>
      <c r="DH125" s="1026"/>
      <c r="DI125" s="1026"/>
      <c r="DJ125" s="1026"/>
      <c r="DK125" s="1026"/>
      <c r="DL125" s="1026" t="s">
        <v>126</v>
      </c>
      <c r="DM125" s="1026"/>
      <c r="DN125" s="1026"/>
      <c r="DO125" s="1026"/>
      <c r="DP125" s="1026"/>
      <c r="DQ125" s="1026" t="s">
        <v>461</v>
      </c>
      <c r="DR125" s="1026"/>
      <c r="DS125" s="1026"/>
      <c r="DT125" s="1026"/>
      <c r="DU125" s="1026"/>
      <c r="DV125" s="1027" t="s">
        <v>472</v>
      </c>
      <c r="DW125" s="1027"/>
      <c r="DX125" s="1027"/>
      <c r="DY125" s="1027"/>
      <c r="DZ125" s="1028"/>
    </row>
    <row r="126" spans="1:130" s="248" customFormat="1" ht="26.25" customHeight="1" thickBot="1">
      <c r="A126" s="1158"/>
      <c r="B126" s="1045"/>
      <c r="C126" s="1015" t="s">
        <v>460</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472</v>
      </c>
      <c r="AB126" s="1058"/>
      <c r="AC126" s="1058"/>
      <c r="AD126" s="1058"/>
      <c r="AE126" s="1059"/>
      <c r="AF126" s="1060" t="s">
        <v>479</v>
      </c>
      <c r="AG126" s="1058"/>
      <c r="AH126" s="1058"/>
      <c r="AI126" s="1058"/>
      <c r="AJ126" s="1059"/>
      <c r="AK126" s="1060" t="s">
        <v>479</v>
      </c>
      <c r="AL126" s="1058"/>
      <c r="AM126" s="1058"/>
      <c r="AN126" s="1058"/>
      <c r="AO126" s="1059"/>
      <c r="AP126" s="1061" t="s">
        <v>462</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480</v>
      </c>
      <c r="CQ126" s="1049"/>
      <c r="CR126" s="1049"/>
      <c r="CS126" s="1049"/>
      <c r="CT126" s="1049"/>
      <c r="CU126" s="1049"/>
      <c r="CV126" s="1049"/>
      <c r="CW126" s="1049"/>
      <c r="CX126" s="1049"/>
      <c r="CY126" s="1049"/>
      <c r="CZ126" s="1049"/>
      <c r="DA126" s="1049"/>
      <c r="DB126" s="1049"/>
      <c r="DC126" s="1049"/>
      <c r="DD126" s="1049"/>
      <c r="DE126" s="1049"/>
      <c r="DF126" s="1050"/>
      <c r="DG126" s="1018" t="s">
        <v>462</v>
      </c>
      <c r="DH126" s="1019"/>
      <c r="DI126" s="1019"/>
      <c r="DJ126" s="1019"/>
      <c r="DK126" s="1019"/>
      <c r="DL126" s="1019" t="s">
        <v>126</v>
      </c>
      <c r="DM126" s="1019"/>
      <c r="DN126" s="1019"/>
      <c r="DO126" s="1019"/>
      <c r="DP126" s="1019"/>
      <c r="DQ126" s="1019" t="s">
        <v>472</v>
      </c>
      <c r="DR126" s="1019"/>
      <c r="DS126" s="1019"/>
      <c r="DT126" s="1019"/>
      <c r="DU126" s="1019"/>
      <c r="DV126" s="1020" t="s">
        <v>462</v>
      </c>
      <c r="DW126" s="1020"/>
      <c r="DX126" s="1020"/>
      <c r="DY126" s="1020"/>
      <c r="DZ126" s="1021"/>
    </row>
    <row r="127" spans="1:130" s="248" customFormat="1" ht="26.25" customHeight="1">
      <c r="A127" s="1159"/>
      <c r="B127" s="1047"/>
      <c r="C127" s="1101" t="s">
        <v>481</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v>73383</v>
      </c>
      <c r="AB127" s="1058"/>
      <c r="AC127" s="1058"/>
      <c r="AD127" s="1058"/>
      <c r="AE127" s="1059"/>
      <c r="AF127" s="1060">
        <v>73557</v>
      </c>
      <c r="AG127" s="1058"/>
      <c r="AH127" s="1058"/>
      <c r="AI127" s="1058"/>
      <c r="AJ127" s="1059"/>
      <c r="AK127" s="1060">
        <v>73557</v>
      </c>
      <c r="AL127" s="1058"/>
      <c r="AM127" s="1058"/>
      <c r="AN127" s="1058"/>
      <c r="AO127" s="1059"/>
      <c r="AP127" s="1061">
        <v>2.4</v>
      </c>
      <c r="AQ127" s="1062"/>
      <c r="AR127" s="1062"/>
      <c r="AS127" s="1062"/>
      <c r="AT127" s="1063"/>
      <c r="AU127" s="284"/>
      <c r="AV127" s="284"/>
      <c r="AW127" s="284"/>
      <c r="AX127" s="1131" t="s">
        <v>482</v>
      </c>
      <c r="AY127" s="1132"/>
      <c r="AZ127" s="1132"/>
      <c r="BA127" s="1132"/>
      <c r="BB127" s="1132"/>
      <c r="BC127" s="1132"/>
      <c r="BD127" s="1132"/>
      <c r="BE127" s="1133"/>
      <c r="BF127" s="1134" t="s">
        <v>483</v>
      </c>
      <c r="BG127" s="1132"/>
      <c r="BH127" s="1132"/>
      <c r="BI127" s="1132"/>
      <c r="BJ127" s="1132"/>
      <c r="BK127" s="1132"/>
      <c r="BL127" s="1133"/>
      <c r="BM127" s="1134" t="s">
        <v>484</v>
      </c>
      <c r="BN127" s="1132"/>
      <c r="BO127" s="1132"/>
      <c r="BP127" s="1132"/>
      <c r="BQ127" s="1132"/>
      <c r="BR127" s="1132"/>
      <c r="BS127" s="1133"/>
      <c r="BT127" s="1134" t="s">
        <v>485</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486</v>
      </c>
      <c r="CQ127" s="1049"/>
      <c r="CR127" s="1049"/>
      <c r="CS127" s="1049"/>
      <c r="CT127" s="1049"/>
      <c r="CU127" s="1049"/>
      <c r="CV127" s="1049"/>
      <c r="CW127" s="1049"/>
      <c r="CX127" s="1049"/>
      <c r="CY127" s="1049"/>
      <c r="CZ127" s="1049"/>
      <c r="DA127" s="1049"/>
      <c r="DB127" s="1049"/>
      <c r="DC127" s="1049"/>
      <c r="DD127" s="1049"/>
      <c r="DE127" s="1049"/>
      <c r="DF127" s="1050"/>
      <c r="DG127" s="1018" t="s">
        <v>461</v>
      </c>
      <c r="DH127" s="1019"/>
      <c r="DI127" s="1019"/>
      <c r="DJ127" s="1019"/>
      <c r="DK127" s="1019"/>
      <c r="DL127" s="1019" t="s">
        <v>126</v>
      </c>
      <c r="DM127" s="1019"/>
      <c r="DN127" s="1019"/>
      <c r="DO127" s="1019"/>
      <c r="DP127" s="1019"/>
      <c r="DQ127" s="1019" t="s">
        <v>472</v>
      </c>
      <c r="DR127" s="1019"/>
      <c r="DS127" s="1019"/>
      <c r="DT127" s="1019"/>
      <c r="DU127" s="1019"/>
      <c r="DV127" s="1020" t="s">
        <v>461</v>
      </c>
      <c r="DW127" s="1020"/>
      <c r="DX127" s="1020"/>
      <c r="DY127" s="1020"/>
      <c r="DZ127" s="1021"/>
    </row>
    <row r="128" spans="1:130" s="248" customFormat="1" ht="26.25" customHeight="1" thickBot="1">
      <c r="A128" s="1142" t="s">
        <v>487</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488</v>
      </c>
      <c r="X128" s="1144"/>
      <c r="Y128" s="1144"/>
      <c r="Z128" s="1145"/>
      <c r="AA128" s="1146" t="s">
        <v>126</v>
      </c>
      <c r="AB128" s="1147"/>
      <c r="AC128" s="1147"/>
      <c r="AD128" s="1147"/>
      <c r="AE128" s="1148"/>
      <c r="AF128" s="1149" t="s">
        <v>126</v>
      </c>
      <c r="AG128" s="1147"/>
      <c r="AH128" s="1147"/>
      <c r="AI128" s="1147"/>
      <c r="AJ128" s="1148"/>
      <c r="AK128" s="1149" t="s">
        <v>126</v>
      </c>
      <c r="AL128" s="1147"/>
      <c r="AM128" s="1147"/>
      <c r="AN128" s="1147"/>
      <c r="AO128" s="1148"/>
      <c r="AP128" s="1150"/>
      <c r="AQ128" s="1151"/>
      <c r="AR128" s="1151"/>
      <c r="AS128" s="1151"/>
      <c r="AT128" s="1152"/>
      <c r="AU128" s="284"/>
      <c r="AV128" s="284"/>
      <c r="AW128" s="284"/>
      <c r="AX128" s="987" t="s">
        <v>489</v>
      </c>
      <c r="AY128" s="988"/>
      <c r="AZ128" s="988"/>
      <c r="BA128" s="988"/>
      <c r="BB128" s="988"/>
      <c r="BC128" s="988"/>
      <c r="BD128" s="988"/>
      <c r="BE128" s="989"/>
      <c r="BF128" s="1153" t="s">
        <v>126</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490</v>
      </c>
      <c r="CQ128" s="1136"/>
      <c r="CR128" s="1136"/>
      <c r="CS128" s="1136"/>
      <c r="CT128" s="1136"/>
      <c r="CU128" s="1136"/>
      <c r="CV128" s="1136"/>
      <c r="CW128" s="1136"/>
      <c r="CX128" s="1136"/>
      <c r="CY128" s="1136"/>
      <c r="CZ128" s="1136"/>
      <c r="DA128" s="1136"/>
      <c r="DB128" s="1136"/>
      <c r="DC128" s="1136"/>
      <c r="DD128" s="1136"/>
      <c r="DE128" s="1136"/>
      <c r="DF128" s="1137"/>
      <c r="DG128" s="1138" t="s">
        <v>469</v>
      </c>
      <c r="DH128" s="1139"/>
      <c r="DI128" s="1139"/>
      <c r="DJ128" s="1139"/>
      <c r="DK128" s="1139"/>
      <c r="DL128" s="1139" t="s">
        <v>491</v>
      </c>
      <c r="DM128" s="1139"/>
      <c r="DN128" s="1139"/>
      <c r="DO128" s="1139"/>
      <c r="DP128" s="1139"/>
      <c r="DQ128" s="1139" t="s">
        <v>472</v>
      </c>
      <c r="DR128" s="1139"/>
      <c r="DS128" s="1139"/>
      <c r="DT128" s="1139"/>
      <c r="DU128" s="1139"/>
      <c r="DV128" s="1140" t="s">
        <v>461</v>
      </c>
      <c r="DW128" s="1140"/>
      <c r="DX128" s="1140"/>
      <c r="DY128" s="1140"/>
      <c r="DZ128" s="1141"/>
    </row>
    <row r="129" spans="1:131" s="248" customFormat="1" ht="26.25" customHeight="1">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492</v>
      </c>
      <c r="X129" s="1173"/>
      <c r="Y129" s="1173"/>
      <c r="Z129" s="1174"/>
      <c r="AA129" s="1057">
        <v>3244615</v>
      </c>
      <c r="AB129" s="1058"/>
      <c r="AC129" s="1058"/>
      <c r="AD129" s="1058"/>
      <c r="AE129" s="1059"/>
      <c r="AF129" s="1060">
        <v>3244516</v>
      </c>
      <c r="AG129" s="1058"/>
      <c r="AH129" s="1058"/>
      <c r="AI129" s="1058"/>
      <c r="AJ129" s="1059"/>
      <c r="AK129" s="1060">
        <v>3424425</v>
      </c>
      <c r="AL129" s="1058"/>
      <c r="AM129" s="1058"/>
      <c r="AN129" s="1058"/>
      <c r="AO129" s="1059"/>
      <c r="AP129" s="1175"/>
      <c r="AQ129" s="1176"/>
      <c r="AR129" s="1176"/>
      <c r="AS129" s="1176"/>
      <c r="AT129" s="1177"/>
      <c r="AU129" s="286"/>
      <c r="AV129" s="286"/>
      <c r="AW129" s="286"/>
      <c r="AX129" s="1166" t="s">
        <v>493</v>
      </c>
      <c r="AY129" s="1049"/>
      <c r="AZ129" s="1049"/>
      <c r="BA129" s="1049"/>
      <c r="BB129" s="1049"/>
      <c r="BC129" s="1049"/>
      <c r="BD129" s="1049"/>
      <c r="BE129" s="1050"/>
      <c r="BF129" s="1167" t="s">
        <v>468</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9" t="s">
        <v>494</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495</v>
      </c>
      <c r="X130" s="1173"/>
      <c r="Y130" s="1173"/>
      <c r="Z130" s="1174"/>
      <c r="AA130" s="1057">
        <v>324925</v>
      </c>
      <c r="AB130" s="1058"/>
      <c r="AC130" s="1058"/>
      <c r="AD130" s="1058"/>
      <c r="AE130" s="1059"/>
      <c r="AF130" s="1060">
        <v>324605</v>
      </c>
      <c r="AG130" s="1058"/>
      <c r="AH130" s="1058"/>
      <c r="AI130" s="1058"/>
      <c r="AJ130" s="1059"/>
      <c r="AK130" s="1060">
        <v>329800</v>
      </c>
      <c r="AL130" s="1058"/>
      <c r="AM130" s="1058"/>
      <c r="AN130" s="1058"/>
      <c r="AO130" s="1059"/>
      <c r="AP130" s="1175"/>
      <c r="AQ130" s="1176"/>
      <c r="AR130" s="1176"/>
      <c r="AS130" s="1176"/>
      <c r="AT130" s="1177"/>
      <c r="AU130" s="286"/>
      <c r="AV130" s="286"/>
      <c r="AW130" s="286"/>
      <c r="AX130" s="1166" t="s">
        <v>496</v>
      </c>
      <c r="AY130" s="1049"/>
      <c r="AZ130" s="1049"/>
      <c r="BA130" s="1049"/>
      <c r="BB130" s="1049"/>
      <c r="BC130" s="1049"/>
      <c r="BD130" s="1049"/>
      <c r="BE130" s="1050"/>
      <c r="BF130" s="1203">
        <v>8</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497</v>
      </c>
      <c r="X131" s="1211"/>
      <c r="Y131" s="1211"/>
      <c r="Z131" s="1212"/>
      <c r="AA131" s="1104">
        <v>2919690</v>
      </c>
      <c r="AB131" s="1083"/>
      <c r="AC131" s="1083"/>
      <c r="AD131" s="1083"/>
      <c r="AE131" s="1084"/>
      <c r="AF131" s="1082">
        <v>2919911</v>
      </c>
      <c r="AG131" s="1083"/>
      <c r="AH131" s="1083"/>
      <c r="AI131" s="1083"/>
      <c r="AJ131" s="1084"/>
      <c r="AK131" s="1082">
        <v>3094625</v>
      </c>
      <c r="AL131" s="1083"/>
      <c r="AM131" s="1083"/>
      <c r="AN131" s="1083"/>
      <c r="AO131" s="1084"/>
      <c r="AP131" s="1213"/>
      <c r="AQ131" s="1214"/>
      <c r="AR131" s="1214"/>
      <c r="AS131" s="1214"/>
      <c r="AT131" s="1215"/>
      <c r="AU131" s="286"/>
      <c r="AV131" s="286"/>
      <c r="AW131" s="286"/>
      <c r="AX131" s="1185" t="s">
        <v>498</v>
      </c>
      <c r="AY131" s="1136"/>
      <c r="AZ131" s="1136"/>
      <c r="BA131" s="1136"/>
      <c r="BB131" s="1136"/>
      <c r="BC131" s="1136"/>
      <c r="BD131" s="1136"/>
      <c r="BE131" s="1137"/>
      <c r="BF131" s="1186" t="s">
        <v>462</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92" t="s">
        <v>499</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500</v>
      </c>
      <c r="W132" s="1196"/>
      <c r="X132" s="1196"/>
      <c r="Y132" s="1196"/>
      <c r="Z132" s="1197"/>
      <c r="AA132" s="1198">
        <v>7.9985546410000001</v>
      </c>
      <c r="AB132" s="1199"/>
      <c r="AC132" s="1199"/>
      <c r="AD132" s="1199"/>
      <c r="AE132" s="1200"/>
      <c r="AF132" s="1201">
        <v>8.1819959579999999</v>
      </c>
      <c r="AG132" s="1199"/>
      <c r="AH132" s="1199"/>
      <c r="AI132" s="1199"/>
      <c r="AJ132" s="1200"/>
      <c r="AK132" s="1201">
        <v>8.0435270830000007</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501</v>
      </c>
      <c r="W133" s="1179"/>
      <c r="X133" s="1179"/>
      <c r="Y133" s="1179"/>
      <c r="Z133" s="1180"/>
      <c r="AA133" s="1181">
        <v>7.7</v>
      </c>
      <c r="AB133" s="1182"/>
      <c r="AC133" s="1182"/>
      <c r="AD133" s="1182"/>
      <c r="AE133" s="1183"/>
      <c r="AF133" s="1181">
        <v>7.8</v>
      </c>
      <c r="AG133" s="1182"/>
      <c r="AH133" s="1182"/>
      <c r="AI133" s="1182"/>
      <c r="AJ133" s="1183"/>
      <c r="AK133" s="1181">
        <v>8</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sTW7vpCXhLxcTtArEbg91+FoVesVISZTKndNrteVShIIalnghpuAlQOj6snUNmNJVoQz3yB3oMaXjW542ynBg==" saltValue="AgSF5G5wHwCe890Lc6dd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M3ymaV62/j5BG1/rBATEnhOmzO6hRV0VxXzxgwHPtpCDyU0MmZNaWQEiHNNcJAWhRxfoBIf/OqT1aTJQhINVaw==" saltValue="W2FUXw9ZaxNl1IBA9Obe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eqRWfUEATiQ0cdbI7z+reZdxilbAoRvncelEHBjgCS6X6ubqDlpCRtJ+A8imIVMJCbBD1isTmiuxqLEpax5aw==" saltValue="PvG9+ZsjuhRr+SmVRLH1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505</v>
      </c>
      <c r="AP7" s="305"/>
      <c r="AQ7" s="306" t="s">
        <v>506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507</v>
      </c>
      <c r="AQ8" s="312" t="s">
        <v>508</v>
      </c>
      <c r="AR8" s="313" t="s">
        <v>509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510</v>
      </c>
      <c r="AL9" s="1219"/>
      <c r="AM9" s="1219"/>
      <c r="AN9" s="1220"/>
      <c r="AO9" s="314">
        <v>1060993</v>
      </c>
      <c r="AP9" s="314">
        <v>75328</v>
      </c>
      <c r="AQ9" s="315">
        <v>105491</v>
      </c>
      <c r="AR9" s="316">
        <v>-28.6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511</v>
      </c>
      <c r="AL10" s="1219"/>
      <c r="AM10" s="1219"/>
      <c r="AN10" s="1220"/>
      <c r="AO10" s="317">
        <v>109291</v>
      </c>
      <c r="AP10" s="317">
        <v>7759</v>
      </c>
      <c r="AQ10" s="318">
        <v>15011</v>
      </c>
      <c r="AR10" s="319">
        <v>-48.3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512</v>
      </c>
      <c r="AL11" s="1219"/>
      <c r="AM11" s="1219"/>
      <c r="AN11" s="1220"/>
      <c r="AO11" s="317" t="s">
        <v>513</v>
      </c>
      <c r="AP11" s="317" t="s">
        <v>513</v>
      </c>
      <c r="AQ11" s="318">
        <v>1542</v>
      </c>
      <c r="AR11" s="319" t="s">
        <v>513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514</v>
      </c>
      <c r="AL12" s="1219"/>
      <c r="AM12" s="1219"/>
      <c r="AN12" s="1220"/>
      <c r="AO12" s="317">
        <v>155</v>
      </c>
      <c r="AP12" s="317">
        <v>11</v>
      </c>
      <c r="AQ12" s="318">
        <v>23</v>
      </c>
      <c r="AR12" s="319">
        <v>-52.2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515</v>
      </c>
      <c r="AL13" s="1219"/>
      <c r="AM13" s="1219"/>
      <c r="AN13" s="1220"/>
      <c r="AO13" s="317">
        <v>25785</v>
      </c>
      <c r="AP13" s="317">
        <v>1831</v>
      </c>
      <c r="AQ13" s="318">
        <v>4603</v>
      </c>
      <c r="AR13" s="319">
        <v>-60.2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516</v>
      </c>
      <c r="AL14" s="1219"/>
      <c r="AM14" s="1219"/>
      <c r="AN14" s="1220"/>
      <c r="AO14" s="317">
        <v>29938</v>
      </c>
      <c r="AP14" s="317">
        <v>2126</v>
      </c>
      <c r="AQ14" s="318">
        <v>2567</v>
      </c>
      <c r="AR14" s="319">
        <v>-17.2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517</v>
      </c>
      <c r="AL15" s="1225"/>
      <c r="AM15" s="1225"/>
      <c r="AN15" s="1226"/>
      <c r="AO15" s="317">
        <v>-75140</v>
      </c>
      <c r="AP15" s="317">
        <v>-5335</v>
      </c>
      <c r="AQ15" s="318">
        <v>-8232</v>
      </c>
      <c r="AR15" s="319">
        <v>-35.200000000000003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184</v>
      </c>
      <c r="AL16" s="1225"/>
      <c r="AM16" s="1225"/>
      <c r="AN16" s="1226"/>
      <c r="AO16" s="317">
        <v>1151022</v>
      </c>
      <c r="AP16" s="317">
        <v>81720</v>
      </c>
      <c r="AQ16" s="318">
        <v>121006</v>
      </c>
      <c r="AR16" s="319">
        <v>-32.5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522</v>
      </c>
      <c r="AL21" s="1228"/>
      <c r="AM21" s="1228"/>
      <c r="AN21" s="1229"/>
      <c r="AO21" s="330">
        <v>6.6</v>
      </c>
      <c r="AP21" s="331">
        <v>10.65</v>
      </c>
      <c r="AQ21" s="332">
        <v>-4.05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523</v>
      </c>
      <c r="AL22" s="1228"/>
      <c r="AM22" s="1228"/>
      <c r="AN22" s="1229"/>
      <c r="AO22" s="335">
        <v>99.4</v>
      </c>
      <c r="AP22" s="336">
        <v>96.6</v>
      </c>
      <c r="AQ22" s="337">
        <v>2.8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505</v>
      </c>
      <c r="AP30" s="305"/>
      <c r="AQ30" s="306" t="s">
        <v>506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507</v>
      </c>
      <c r="AQ31" s="312" t="s">
        <v>508</v>
      </c>
      <c r="AR31" s="313" t="s">
        <v>509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527</v>
      </c>
      <c r="AL32" s="1222"/>
      <c r="AM32" s="1222"/>
      <c r="AN32" s="1223"/>
      <c r="AO32" s="345">
        <v>484089</v>
      </c>
      <c r="AP32" s="345">
        <v>34369</v>
      </c>
      <c r="AQ32" s="346">
        <v>57338</v>
      </c>
      <c r="AR32" s="347">
        <v>-40.1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528</v>
      </c>
      <c r="AL33" s="1222"/>
      <c r="AM33" s="1222"/>
      <c r="AN33" s="1223"/>
      <c r="AO33" s="345" t="s">
        <v>513</v>
      </c>
      <c r="AP33" s="345" t="s">
        <v>513</v>
      </c>
      <c r="AQ33" s="346" t="s">
        <v>513</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529</v>
      </c>
      <c r="AL34" s="1222"/>
      <c r="AM34" s="1222"/>
      <c r="AN34" s="1223"/>
      <c r="AO34" s="345" t="s">
        <v>513</v>
      </c>
      <c r="AP34" s="345" t="s">
        <v>513</v>
      </c>
      <c r="AQ34" s="346" t="s">
        <v>513</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530</v>
      </c>
      <c r="AL35" s="1222"/>
      <c r="AM35" s="1222"/>
      <c r="AN35" s="1223"/>
      <c r="AO35" s="345">
        <v>239</v>
      </c>
      <c r="AP35" s="345">
        <v>17</v>
      </c>
      <c r="AQ35" s="346">
        <v>15348</v>
      </c>
      <c r="AR35" s="347">
        <v>-99.9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531</v>
      </c>
      <c r="AL36" s="1222"/>
      <c r="AM36" s="1222"/>
      <c r="AN36" s="1223"/>
      <c r="AO36" s="345">
        <v>19789</v>
      </c>
      <c r="AP36" s="345">
        <v>1405</v>
      </c>
      <c r="AQ36" s="346">
        <v>3535</v>
      </c>
      <c r="AR36" s="347">
        <v>-60.3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532</v>
      </c>
      <c r="AL37" s="1222"/>
      <c r="AM37" s="1222"/>
      <c r="AN37" s="1223"/>
      <c r="AO37" s="345">
        <v>74589</v>
      </c>
      <c r="AP37" s="345">
        <v>5296</v>
      </c>
      <c r="AQ37" s="346">
        <v>572</v>
      </c>
      <c r="AR37" s="347">
        <v>825.9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533</v>
      </c>
      <c r="AL38" s="1231"/>
      <c r="AM38" s="1231"/>
      <c r="AN38" s="1232"/>
      <c r="AO38" s="348">
        <v>11</v>
      </c>
      <c r="AP38" s="348">
        <v>1</v>
      </c>
      <c r="AQ38" s="349">
        <v>6</v>
      </c>
      <c r="AR38" s="337">
        <v>-83.3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534</v>
      </c>
      <c r="AL39" s="1231"/>
      <c r="AM39" s="1231"/>
      <c r="AN39" s="1232"/>
      <c r="AO39" s="345" t="s">
        <v>513</v>
      </c>
      <c r="AP39" s="345" t="s">
        <v>513</v>
      </c>
      <c r="AQ39" s="346">
        <v>-3451</v>
      </c>
      <c r="AR39" s="347" t="s">
        <v>513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535</v>
      </c>
      <c r="AL40" s="1222"/>
      <c r="AM40" s="1222"/>
      <c r="AN40" s="1223"/>
      <c r="AO40" s="345">
        <v>-329800</v>
      </c>
      <c r="AP40" s="345">
        <v>-23415</v>
      </c>
      <c r="AQ40" s="346">
        <v>-50518</v>
      </c>
      <c r="AR40" s="347">
        <v>-53.7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296</v>
      </c>
      <c r="AL41" s="1234"/>
      <c r="AM41" s="1234"/>
      <c r="AN41" s="1235"/>
      <c r="AO41" s="345">
        <v>248917</v>
      </c>
      <c r="AP41" s="345">
        <v>17672</v>
      </c>
      <c r="AQ41" s="346">
        <v>22830</v>
      </c>
      <c r="AR41" s="347">
        <v>-22.6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505</v>
      </c>
      <c r="AN49" s="1238" t="s">
        <v>539</v>
      </c>
      <c r="AO49" s="1239"/>
      <c r="AP49" s="1239"/>
      <c r="AQ49" s="1239"/>
      <c r="AR49" s="1240"/>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540</v>
      </c>
      <c r="AO50" s="362" t="s">
        <v>541</v>
      </c>
      <c r="AP50" s="363" t="s">
        <v>542</v>
      </c>
      <c r="AQ50" s="364" t="s">
        <v>543</v>
      </c>
      <c r="AR50" s="365" t="s">
        <v>544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584984</v>
      </c>
      <c r="AN51" s="367">
        <v>40800</v>
      </c>
      <c r="AO51" s="368">
        <v>12.5</v>
      </c>
      <c r="AP51" s="369">
        <v>79466</v>
      </c>
      <c r="AQ51" s="370">
        <v>-25.1</v>
      </c>
      <c r="AR51" s="371">
        <v>37.6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206905</v>
      </c>
      <c r="AN52" s="375">
        <v>14431</v>
      </c>
      <c r="AO52" s="376">
        <v>5.5</v>
      </c>
      <c r="AP52" s="377">
        <v>44645</v>
      </c>
      <c r="AQ52" s="378">
        <v>0.8</v>
      </c>
      <c r="AR52" s="379">
        <v>4.7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702189</v>
      </c>
      <c r="AN53" s="367">
        <v>48991</v>
      </c>
      <c r="AO53" s="368">
        <v>20.100000000000001</v>
      </c>
      <c r="AP53" s="369">
        <v>90072</v>
      </c>
      <c r="AQ53" s="370">
        <v>13.3</v>
      </c>
      <c r="AR53" s="371">
        <v>6.8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295018</v>
      </c>
      <c r="AN54" s="375">
        <v>20583</v>
      </c>
      <c r="AO54" s="376">
        <v>42.6</v>
      </c>
      <c r="AP54" s="377">
        <v>46083</v>
      </c>
      <c r="AQ54" s="378">
        <v>3.2</v>
      </c>
      <c r="AR54" s="379">
        <v>39.4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548439</v>
      </c>
      <c r="AN55" s="367">
        <v>38471</v>
      </c>
      <c r="AO55" s="368">
        <v>-21.5</v>
      </c>
      <c r="AP55" s="369">
        <v>88328</v>
      </c>
      <c r="AQ55" s="370">
        <v>-1.9</v>
      </c>
      <c r="AR55" s="371">
        <v>-19.600000000000001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314374</v>
      </c>
      <c r="AN56" s="375">
        <v>22052</v>
      </c>
      <c r="AO56" s="376">
        <v>7.1</v>
      </c>
      <c r="AP56" s="377">
        <v>49013</v>
      </c>
      <c r="AQ56" s="378">
        <v>6.4</v>
      </c>
      <c r="AR56" s="379">
        <v>0.7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419126</v>
      </c>
      <c r="AN57" s="367">
        <v>29497</v>
      </c>
      <c r="AO57" s="368">
        <v>-23.3</v>
      </c>
      <c r="AP57" s="369">
        <v>103390</v>
      </c>
      <c r="AQ57" s="370">
        <v>17.100000000000001</v>
      </c>
      <c r="AR57" s="371">
        <v>-40.4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155952</v>
      </c>
      <c r="AN58" s="375">
        <v>10976</v>
      </c>
      <c r="AO58" s="376">
        <v>-50.2</v>
      </c>
      <c r="AP58" s="377">
        <v>51269</v>
      </c>
      <c r="AQ58" s="378">
        <v>4.5999999999999996</v>
      </c>
      <c r="AR58" s="379">
        <v>-54.8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865453</v>
      </c>
      <c r="AN59" s="367">
        <v>61445</v>
      </c>
      <c r="AO59" s="368">
        <v>108.3</v>
      </c>
      <c r="AP59" s="369">
        <v>117234</v>
      </c>
      <c r="AQ59" s="370">
        <v>13.4</v>
      </c>
      <c r="AR59" s="371">
        <v>94.9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420202</v>
      </c>
      <c r="AN60" s="375">
        <v>29833</v>
      </c>
      <c r="AO60" s="376">
        <v>171.8</v>
      </c>
      <c r="AP60" s="377">
        <v>59796</v>
      </c>
      <c r="AQ60" s="378">
        <v>16.600000000000001</v>
      </c>
      <c r="AR60" s="379">
        <v>155.19999999999999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624038</v>
      </c>
      <c r="AN61" s="382">
        <v>43841</v>
      </c>
      <c r="AO61" s="383">
        <v>19.2</v>
      </c>
      <c r="AP61" s="384">
        <v>95698</v>
      </c>
      <c r="AQ61" s="385">
        <v>3.4</v>
      </c>
      <c r="AR61" s="371">
        <v>15.8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278490</v>
      </c>
      <c r="AN62" s="375">
        <v>19575</v>
      </c>
      <c r="AO62" s="376">
        <v>35.4</v>
      </c>
      <c r="AP62" s="377">
        <v>50161</v>
      </c>
      <c r="AQ62" s="378">
        <v>6.3</v>
      </c>
      <c r="AR62" s="379">
        <v>29.1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5AnAa2Hyg3it9HDLiObov4fYXruXC/enuOT53OCqPry8B/3dj7lsa8qcOpsOjEUy7W+hDqgNJaEz0pdXKP/MvQ==" saltValue="04mAyBeWFoN44J++Imgr7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553</v>
      </c>
    </row>
    <row r="120" spans="125:125" ht="13.5" hidden="1" customHeight="1"/>
    <row r="121" spans="125:125" ht="13.5" hidden="1" customHeight="1">
      <c r="DU121" s="292"/>
    </row>
  </sheetData>
  <sheetProtection algorithmName="SHA-512" hashValue="TX8kIvPMzg+LnrAabS5ywm7H+F8Jl66+AhX0aVhcZGJIz9IknF/6W4klNT1nQGJRYkHxr9pPg153j0fBC2SERw==" saltValue="gWa6Z0/KqOQlggF7KA+s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554</v>
      </c>
    </row>
  </sheetData>
  <sheetProtection algorithmName="SHA-512" hashValue="LCBPburIQ4stG9s5Hpw6Bh0WBm+FQHhyrl+Y1xdNg7rfZDmLpb2DZ2/WPzg4bl6Et2LxWZgQTfKGZJUjxLPmnA==" saltValue="anzfw7lXJ+ReAlZXnW+S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41" t="s">
        <v>3</v>
      </c>
      <c r="D47" s="1241"/>
      <c r="E47" s="1242"/>
      <c r="F47" s="11">
        <v>57.71</v>
      </c>
      <c r="G47" s="12">
        <v>58.71</v>
      </c>
      <c r="H47" s="12">
        <v>62.81</v>
      </c>
      <c r="I47" s="12">
        <v>59.55</v>
      </c>
      <c r="J47" s="13">
        <v>60.16</v>
      </c>
    </row>
    <row r="48" spans="2:10" ht="57.75" customHeight="1">
      <c r="B48" s="14"/>
      <c r="C48" s="1243" t="s">
        <v>4</v>
      </c>
      <c r="D48" s="1243"/>
      <c r="E48" s="1244"/>
      <c r="F48" s="15">
        <v>4.75</v>
      </c>
      <c r="G48" s="16">
        <v>5.0999999999999996</v>
      </c>
      <c r="H48" s="16">
        <v>6.89</v>
      </c>
      <c r="I48" s="16">
        <v>7.85</v>
      </c>
      <c r="J48" s="17">
        <v>14.23</v>
      </c>
    </row>
    <row r="49" spans="2:10" ht="57.75" customHeight="1" thickBot="1">
      <c r="B49" s="18"/>
      <c r="C49" s="1245" t="s">
        <v>5</v>
      </c>
      <c r="D49" s="1245"/>
      <c r="E49" s="1246"/>
      <c r="F49" s="19" t="s">
        <v>560</v>
      </c>
      <c r="G49" s="20">
        <v>1.75</v>
      </c>
      <c r="H49" s="20">
        <v>6.66</v>
      </c>
      <c r="I49" s="20" t="s">
        <v>561</v>
      </c>
      <c r="J49" s="21">
        <v>10.53</v>
      </c>
    </row>
    <row r="50" spans="2:10" ht="13.5" customHeight="1"/>
  </sheetData>
  <sheetProtection algorithmName="SHA-512" hashValue="nWP+rJK/eszLWbGyJxHCwjt/RnJC9Npz4nXNxnODvdhIxvrIS13cKPuKJeMrOPVdYVQpvDYWIeCKxNPcSjYPmw==" saltValue="0bz3FqtNMzarg00igy8h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2022-03-23T02:06:32Z</cp:lastPrinted>
  <dcterms:created xsi:type="dcterms:W3CDTF">2022-02-02T07:05:38Z</dcterms:created>
  <dcterms:modified xsi:type="dcterms:W3CDTF">2022-09-30T06:43:52Z</dcterms:modified>
  <cp:category/>
</cp:coreProperties>
</file>